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2" activeTab="0"/>
  </bookViews>
  <sheets>
    <sheet name="П1" sheetId="1" r:id="rId1"/>
    <sheet name="П2" sheetId="2" r:id="rId2"/>
  </sheets>
  <definedNames>
    <definedName name="Excel_BuiltIn__FilterDatabase" localSheetId="1">'П2'!$A$4:$C$18</definedName>
    <definedName name="_xlnm.Print_Titles" localSheetId="1">'П2'!$2:$3</definedName>
    <definedName name="_xlnm.Print_Area" localSheetId="1">'П2'!$A$1:$H$21</definedName>
  </definedNames>
  <calcPr fullCalcOnLoad="1" fullPrecision="0"/>
</workbook>
</file>

<file path=xl/sharedStrings.xml><?xml version="1.0" encoding="utf-8"?>
<sst xmlns="http://schemas.openxmlformats.org/spreadsheetml/2006/main" count="224" uniqueCount="104">
  <si>
    <t>№
п/п</t>
  </si>
  <si>
    <t>Вид жилищно-коммунальных услуг</t>
  </si>
  <si>
    <t>Экономически обоснованный тариф</t>
  </si>
  <si>
    <t>Норматив потребления</t>
  </si>
  <si>
    <t>Уровень оплаты населением жилищно-коммунальных услуг, %</t>
  </si>
  <si>
    <t>Размер платы граждан</t>
  </si>
  <si>
    <t>Полное наименование поставщика услуг по средним условиям</t>
  </si>
  <si>
    <t>Ед.
изм.</t>
  </si>
  <si>
    <t xml:space="preserve">Средневзвешенный тариф </t>
  </si>
  <si>
    <t>Тариф по средним условиям</t>
  </si>
  <si>
    <t xml:space="preserve">Средневзвешенный норматив </t>
  </si>
  <si>
    <t>в том числе:</t>
  </si>
  <si>
    <t>Норматив по средним условиям</t>
  </si>
  <si>
    <t>Средневзвешенный размер платы</t>
  </si>
  <si>
    <t>Размер платы по средним условиям</t>
  </si>
  <si>
    <t>Многоквартирные дома</t>
  </si>
  <si>
    <t>Кол-во потребителей (числ-ть населения)</t>
  </si>
  <si>
    <t>Индивидуальный жилфонд</t>
  </si>
  <si>
    <t xml:space="preserve">Многоквартирные дома
</t>
  </si>
  <si>
    <t xml:space="preserve">Индивидуальный жилфонд
</t>
  </si>
  <si>
    <t>гр.4*гр.7*
гр.14</t>
  </si>
  <si>
    <t>гр.4*гр.8*
гр.14</t>
  </si>
  <si>
    <t>гр.4*гр.10*гр.14</t>
  </si>
  <si>
    <t>гр.5*гр.12*гр.14</t>
  </si>
  <si>
    <t>гр.5*гр.13*гр.14</t>
  </si>
  <si>
    <t>Наём</t>
  </si>
  <si>
    <t>руб./кв.м</t>
  </si>
  <si>
    <t>X</t>
  </si>
  <si>
    <t>Содержание и ремонт жил. пом.</t>
  </si>
  <si>
    <r>
      <t>в т. ч.:</t>
    </r>
    <r>
      <rPr>
        <sz val="14"/>
        <rFont val="Times New Roman"/>
        <family val="1"/>
      </rPr>
      <t xml:space="preserve"> содержание лифтов</t>
    </r>
  </si>
  <si>
    <r>
      <t>в т. ч.:</t>
    </r>
    <r>
      <rPr>
        <sz val="14"/>
        <rFont val="Times New Roman"/>
        <family val="1"/>
      </rPr>
      <t xml:space="preserve"> содержание мусоропроводов</t>
    </r>
  </si>
  <si>
    <r>
      <t>в т. ч.:</t>
    </r>
    <r>
      <rPr>
        <sz val="14"/>
        <rFont val="Times New Roman"/>
        <family val="1"/>
      </rPr>
      <t xml:space="preserve"> сбор и вывоз ТБО</t>
    </r>
  </si>
  <si>
    <r>
      <t>в т. ч.:</t>
    </r>
    <r>
      <rPr>
        <sz val="14"/>
        <rFont val="Times New Roman"/>
        <family val="1"/>
      </rPr>
      <t xml:space="preserve"> сбор и вывоз ЖБО</t>
    </r>
  </si>
  <si>
    <t>Сбор и вывоз ТБО для ОКК</t>
  </si>
  <si>
    <t>руб./куб.м</t>
  </si>
  <si>
    <t>куб.м/чел.</t>
  </si>
  <si>
    <t>руб./чел.</t>
  </si>
  <si>
    <t>Сбор и вывоз ЖБО для ОКК</t>
  </si>
  <si>
    <t>Утилизация (захоронение) ТБО</t>
  </si>
  <si>
    <t>Холодное водоснабжение</t>
  </si>
  <si>
    <t>Водоотведение</t>
  </si>
  <si>
    <t>Централизованное отопление</t>
  </si>
  <si>
    <t>руб./Гкал</t>
  </si>
  <si>
    <t>Гкал/кв.м</t>
  </si>
  <si>
    <t>Горячее водоснабжение</t>
  </si>
  <si>
    <t>Твёрдое топливо (уголь)</t>
  </si>
  <si>
    <t>руб./т</t>
  </si>
  <si>
    <t>т/чел.</t>
  </si>
  <si>
    <t>Сжиженный газ</t>
  </si>
  <si>
    <t>руб./бал</t>
  </si>
  <si>
    <t>бал./чел.</t>
  </si>
  <si>
    <t>Природный газ</t>
  </si>
  <si>
    <t>Электроснабжение</t>
  </si>
  <si>
    <t>руб./кВтч</t>
  </si>
  <si>
    <t>кВтч/чел.</t>
  </si>
  <si>
    <t>Общая числ-ть прож-щих в МО</t>
  </si>
  <si>
    <t>чел.</t>
  </si>
  <si>
    <t>Глава МО</t>
  </si>
  <si>
    <t>Ф. И. О. исполнителя
Контактный телефон исполнителя</t>
  </si>
  <si>
    <t>М. П.</t>
  </si>
  <si>
    <t>Средние условия проживания граждан
в Заветинском городском поселении
по состоянию на 01.07.2015</t>
  </si>
  <si>
    <t>Уровень благоустройства всех входящих в группу домов</t>
  </si>
  <si>
    <t>Характеристика конструктивных и технических параметров всех входящих в группу домов</t>
  </si>
  <si>
    <t>Размер платы за содержание и ремонт жилого помещения, руб./кв.м</t>
  </si>
  <si>
    <t xml:space="preserve">Тарифы на коммунальные услуги (холодную воду, горячую воду и водоотведение, электрическую энергию, газ (бытовой газ в баллонах), на тепловую энергию или на твердое топливо при наличии печного отопления) (руб./кв.м, руб./кв.м, руб./Гкал, руб./тн)
</t>
  </si>
  <si>
    <t xml:space="preserve">Нормативы потребления коммунальных услуг (куб.м/чел., Гкал/чел., тн/чел.)
</t>
  </si>
  <si>
    <t xml:space="preserve">Численность населения, проживающего в группе домов, чел.
</t>
  </si>
  <si>
    <t>Заветинское городское поселение</t>
  </si>
  <si>
    <t>Многоквартирные жилые дома</t>
  </si>
  <si>
    <t>Группа 1</t>
  </si>
  <si>
    <t>Капитальные жилые дома, имеющие все виды благоустройства, оборудованные лифтом и мусоропроводом</t>
  </si>
  <si>
    <t>Группа 2</t>
  </si>
  <si>
    <t>Капитальные жилые дома, имеющие все виды благоустройства, оборудованные лифтом</t>
  </si>
  <si>
    <t>Группа 3</t>
  </si>
  <si>
    <t>Капитальные жилые дома, имеющие все виды благоустройства, необорудованные лифтом и мусоропроводом</t>
  </si>
  <si>
    <t>степень износа - 40-60%
этажность - 3-5
материал стен - кирпич</t>
  </si>
  <si>
    <t>водоснабжение - 35,51 руб./куб.м
водоотведение - 34,69 руб./куб.м
теплоэнергия - 1975,31 руб./Гкал
природный газ - 4,353 руб./куб.м
электроэнергия - 3,23 руб./кВтч</t>
  </si>
  <si>
    <t>водоснабжение - 7,9 куб.м/чел., ОДН - 0,062 куб.м/кв.м
водоотведение - 7,9 куб.м/чел., ОДН - 0,062 куб.м/кв.м
теплоэнергия - 0,0145 Гкал/кв.м
природный газ - 29,52 куб.м/чел.
электроэнергия - 81 кВтч/чел., ОДН - 0,6 кВтч/кв.м</t>
  </si>
  <si>
    <t>Группа 4</t>
  </si>
  <si>
    <t>Жилые дома пониженной капитальности, имеющие четыре и более видов благоустройства</t>
  </si>
  <si>
    <t>Группа 5</t>
  </si>
  <si>
    <t>Жилые дома пониженной капитальности, имеющие четыре и более видов благоустройства, неподключённые к системе центрального водоотведения</t>
  </si>
  <si>
    <t>Группа 6</t>
  </si>
  <si>
    <t>Жилые дома пониженной капитальности, имеющие три и менее видов благоустройства</t>
  </si>
  <si>
    <t>Группа 7</t>
  </si>
  <si>
    <t>Жилые дома пониженной капитальности, имеющие три и менее видов благоустройства, неподключённые к системе центрального водоотведения</t>
  </si>
  <si>
    <r>
      <t xml:space="preserve">Вывод: средним условиям соответствует группа </t>
    </r>
    <r>
      <rPr>
        <b/>
        <sz val="12"/>
        <rFont val="Times New Roman"/>
        <family val="1"/>
      </rPr>
      <t>многоквартирных домов</t>
    </r>
    <r>
      <rPr>
        <sz val="12"/>
        <rFont val="Times New Roman"/>
        <family val="1"/>
      </rPr>
      <t xml:space="preserve"> 3 - Капитальные жилые дома, имеющие все виды благоустройства, необорудованные лифтом и мусоропроводом</t>
    </r>
  </si>
  <si>
    <t>Частные жилые дома (индивидуально определённые здания)</t>
  </si>
  <si>
    <t>Группа 8</t>
  </si>
  <si>
    <t>Частные жилые дома, подключённые к системе центрального водоснабжения и подключённые к системе центрального водоотведения</t>
  </si>
  <si>
    <t>Группа 9</t>
  </si>
  <si>
    <t>Частные жилые дома, подключённые к системе центрального водоснабжения, но неподключённые к системе центрального водоотведения</t>
  </si>
  <si>
    <t>степень износа - 30-40%
этажность - 1
материал стен - кирпич</t>
  </si>
  <si>
    <t>водоснабжение - 35,51 руб./куб.м
природный газ - 4,353 руб./куб.м
электроэнергия - 3,23 руб./кВтч</t>
  </si>
  <si>
    <t>водоснабжение - 3,8 куб.м/чел.
природный газ - 141,12 куб.м/чел.
электроэнергия - 81 кВтч/чел.</t>
  </si>
  <si>
    <t>Группа 10</t>
  </si>
  <si>
    <t>Частные жилые дома, неподключённые к системе центрального водоснабжения и неподключённые к системе центрального водоотведения</t>
  </si>
  <si>
    <r>
      <t xml:space="preserve">Вывод: средним условиям соответствует группа </t>
    </r>
    <r>
      <rPr>
        <b/>
        <sz val="12"/>
        <rFont val="Times New Roman"/>
        <family val="1"/>
      </rPr>
      <t>частных домов</t>
    </r>
    <r>
      <rPr>
        <sz val="12"/>
        <rFont val="Times New Roman"/>
        <family val="1"/>
      </rPr>
      <t xml:space="preserve"> 9 - Частные жилые дома, подключённые к системе центрального водоснабжения, но неподключённые к системе центрального водоотведения.</t>
    </r>
  </si>
  <si>
    <r>
      <t xml:space="preserve">Вывод: средним условиям </t>
    </r>
    <r>
      <rPr>
        <b/>
        <sz val="12"/>
        <rFont val="Times New Roman"/>
        <family val="1"/>
      </rPr>
      <t>в поселении</t>
    </r>
    <r>
      <rPr>
        <sz val="12"/>
        <rFont val="Times New Roman"/>
        <family val="1"/>
      </rPr>
      <t xml:space="preserve"> соответствует группа домов 3 - Капитальные жилые дома, имеющие все виды благоустройства, необорудованные лифтом и мусоропроводом.</t>
    </r>
  </si>
  <si>
    <t>ОАО " Донэнерго"</t>
  </si>
  <si>
    <t>Глава Литвиновсмкого сельского поселения</t>
  </si>
  <si>
    <t>И.Н.Герасименгко 88638361149</t>
  </si>
  <si>
    <t>Т.Г.Холоднякова</t>
  </si>
  <si>
    <r>
      <t xml:space="preserve">Экономически обоснованные тарифы и размер платежей граждан за жилое помещение и коммунальные услуги
по Литвиновскому сельскому поселению
</t>
    </r>
    <r>
      <rPr>
        <vertAlign val="superscript"/>
        <sz val="16"/>
        <rFont val="Times New Roman"/>
        <family val="1"/>
      </rPr>
      <t xml:space="preserve">наименование МО
</t>
    </r>
    <r>
      <rPr>
        <b/>
        <sz val="16"/>
        <rFont val="Times New Roman"/>
        <family val="1"/>
      </rPr>
      <t>по состоянию на 01.07.2015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</si>
</sst>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#,##0.0"/>
    <numFmt numFmtId="167" formatCode="#,##0.0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3" xfId="0" applyNumberFormat="1" applyFont="1" applyBorder="1" applyAlignment="1" applyProtection="1">
      <alignment horizontal="center" vertical="top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" fillId="0" borderId="14" xfId="0" applyNumberFormat="1" applyFont="1" applyBorder="1" applyAlignment="1" applyProtection="1">
      <alignment horizontal="center" vertical="top" wrapText="1"/>
      <protection/>
    </xf>
    <xf numFmtId="0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6" xfId="0" applyNumberFormat="1" applyFont="1" applyBorder="1" applyAlignment="1" applyProtection="1">
      <alignment horizontal="center" vertical="top" wrapText="1"/>
      <protection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shrinkToFit="1"/>
      <protection/>
    </xf>
    <xf numFmtId="4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/>
    </xf>
    <xf numFmtId="3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/>
    </xf>
    <xf numFmtId="164" fontId="5" fillId="0" borderId="21" xfId="0" applyNumberFormat="1" applyFont="1" applyFill="1" applyBorder="1" applyAlignment="1" applyProtection="1">
      <alignment horizontal="center" vertical="center" shrinkToFit="1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4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25" xfId="0" applyNumberFormat="1" applyFont="1" applyBorder="1" applyAlignment="1" applyProtection="1">
      <alignment horizontal="left" vertic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0" applyNumberFormat="1" applyFont="1" applyBorder="1" applyAlignment="1" applyProtection="1">
      <alignment horizontal="left" vertical="center" wrapText="1"/>
      <protection/>
    </xf>
    <xf numFmtId="0" fontId="7" fillId="0" borderId="25" xfId="0" applyNumberFormat="1" applyFont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shrinkToFit="1"/>
      <protection/>
    </xf>
    <xf numFmtId="4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vertical="center" shrinkToFit="1"/>
      <protection/>
    </xf>
    <xf numFmtId="3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25" xfId="0" applyNumberFormat="1" applyFont="1" applyFill="1" applyBorder="1" applyAlignment="1" applyProtection="1">
      <alignment horizontal="center" vertical="center" shrinkToFit="1"/>
      <protection/>
    </xf>
    <xf numFmtId="0" fontId="5" fillId="0" borderId="28" xfId="0" applyNumberFormat="1" applyFont="1" applyFill="1" applyBorder="1" applyAlignment="1" applyProtection="1">
      <alignment horizontal="center" vertical="center" shrinkToFit="1"/>
      <protection/>
    </xf>
    <xf numFmtId="164" fontId="5" fillId="0" borderId="29" xfId="0" applyNumberFormat="1" applyFont="1" applyFill="1" applyBorder="1" applyAlignment="1" applyProtection="1">
      <alignment horizontal="center" vertical="center" shrinkToFit="1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4" fontId="5" fillId="0" borderId="25" xfId="0" applyNumberFormat="1" applyFont="1" applyFill="1" applyBorder="1" applyAlignment="1" applyProtection="1">
      <alignment horizontal="center" vertical="center" shrinkToFit="1"/>
      <protection/>
    </xf>
    <xf numFmtId="165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66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shrinkToFit="1"/>
      <protection/>
    </xf>
    <xf numFmtId="0" fontId="5" fillId="0" borderId="34" xfId="0" applyNumberFormat="1" applyFont="1" applyFill="1" applyBorder="1" applyAlignment="1" applyProtection="1">
      <alignment horizontal="center" vertical="center" shrinkToFit="1"/>
      <protection/>
    </xf>
    <xf numFmtId="3" fontId="5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5" xfId="0" applyNumberFormat="1" applyFont="1" applyFill="1" applyBorder="1" applyAlignment="1" applyProtection="1">
      <alignment horizontal="center" vertical="center" shrinkToFit="1"/>
      <protection/>
    </xf>
    <xf numFmtId="0" fontId="5" fillId="0" borderId="36" xfId="0" applyNumberFormat="1" applyFont="1" applyFill="1" applyBorder="1" applyAlignment="1" applyProtection="1">
      <alignment horizontal="center" vertical="center" shrinkToFit="1"/>
      <protection/>
    </xf>
    <xf numFmtId="0" fontId="5" fillId="0" borderId="37" xfId="0" applyNumberFormat="1" applyFont="1" applyFill="1" applyBorder="1" applyAlignment="1" applyProtection="1">
      <alignment horizontal="center" vertical="center" shrinkToFit="1"/>
      <protection/>
    </xf>
    <xf numFmtId="0" fontId="5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 applyProtection="1">
      <alignment horizontal="left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NumberFormat="1" applyFon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 applyProtection="1">
      <alignment horizontal="left" shrinkToFit="1"/>
      <protection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horizontal="left" wrapText="1"/>
      <protection/>
    </xf>
    <xf numFmtId="0" fontId="2" fillId="0" borderId="0" xfId="52" applyFont="1">
      <alignment/>
      <protection/>
    </xf>
    <xf numFmtId="0" fontId="10" fillId="0" borderId="25" xfId="52" applyNumberFormat="1" applyFont="1" applyFill="1" applyBorder="1" applyAlignment="1">
      <alignment horizontal="center" vertical="top" wrapText="1"/>
      <protection/>
    </xf>
    <xf numFmtId="0" fontId="10" fillId="0" borderId="25" xfId="0" applyNumberFormat="1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>
      <alignment horizontal="center" vertical="top" wrapText="1"/>
    </xf>
    <xf numFmtId="0" fontId="11" fillId="0" borderId="0" xfId="52" applyFont="1">
      <alignment/>
      <protection/>
    </xf>
    <xf numFmtId="0" fontId="10" fillId="0" borderId="19" xfId="52" applyNumberFormat="1" applyFont="1" applyBorder="1" applyAlignment="1">
      <alignment horizontal="center" vertical="top" wrapText="1"/>
      <protection/>
    </xf>
    <xf numFmtId="0" fontId="10" fillId="0" borderId="20" xfId="52" applyNumberFormat="1" applyFont="1" applyBorder="1" applyAlignment="1">
      <alignment horizontal="center" vertical="top" wrapText="1"/>
      <protection/>
    </xf>
    <xf numFmtId="0" fontId="2" fillId="0" borderId="0" xfId="52" applyNumberFormat="1" applyFont="1" applyAlignment="1">
      <alignment horizontal="center" vertical="top" wrapText="1"/>
      <protection/>
    </xf>
    <xf numFmtId="0" fontId="12" fillId="33" borderId="11" xfId="52" applyNumberFormat="1" applyFont="1" applyFill="1" applyBorder="1" applyAlignment="1">
      <alignment horizontal="center" vertical="top" shrinkToFit="1"/>
      <protection/>
    </xf>
    <xf numFmtId="0" fontId="13" fillId="33" borderId="11" xfId="52" applyNumberFormat="1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right" vertical="top" shrinkToFit="1"/>
      <protection/>
    </xf>
    <xf numFmtId="3" fontId="12" fillId="33" borderId="11" xfId="52" applyNumberFormat="1" applyFont="1" applyFill="1" applyBorder="1" applyAlignment="1">
      <alignment horizontal="right" vertical="top" shrinkToFit="1"/>
      <protection/>
    </xf>
    <xf numFmtId="0" fontId="11" fillId="33" borderId="0" xfId="52" applyNumberFormat="1" applyFont="1" applyFill="1" applyAlignment="1">
      <alignment horizontal="center" vertical="top" wrapText="1"/>
      <protection/>
    </xf>
    <xf numFmtId="0" fontId="12" fillId="0" borderId="11" xfId="52" applyNumberFormat="1" applyFont="1" applyBorder="1" applyAlignment="1">
      <alignment horizontal="center" vertical="top" shrinkToFit="1"/>
      <protection/>
    </xf>
    <xf numFmtId="0" fontId="13" fillId="0" borderId="11" xfId="52" applyNumberFormat="1" applyFont="1" applyBorder="1" applyAlignment="1">
      <alignment horizontal="center" vertical="top" wrapText="1"/>
      <protection/>
    </xf>
    <xf numFmtId="4" fontId="8" fillId="0" borderId="11" xfId="52" applyNumberFormat="1" applyFont="1" applyBorder="1" applyAlignment="1">
      <alignment horizontal="right" vertical="top" shrinkToFit="1"/>
      <protection/>
    </xf>
    <xf numFmtId="3" fontId="12" fillId="0" borderId="11" xfId="52" applyNumberFormat="1" applyFont="1" applyBorder="1" applyAlignment="1">
      <alignment horizontal="right" vertical="top" shrinkToFit="1"/>
      <protection/>
    </xf>
    <xf numFmtId="0" fontId="11" fillId="0" borderId="0" xfId="52" applyNumberFormat="1" applyFont="1" applyAlignment="1">
      <alignment horizontal="center" vertical="top" wrapText="1"/>
      <protection/>
    </xf>
    <xf numFmtId="0" fontId="8" fillId="0" borderId="25" xfId="52" applyNumberFormat="1" applyFont="1" applyFill="1" applyBorder="1" applyAlignment="1">
      <alignment horizontal="center" vertical="top" shrinkToFit="1"/>
      <protection/>
    </xf>
    <xf numFmtId="0" fontId="13" fillId="0" borderId="28" xfId="52" applyNumberFormat="1" applyFont="1" applyFill="1" applyBorder="1" applyAlignment="1">
      <alignment horizontal="justify" vertical="top" wrapText="1" shrinkToFit="1"/>
      <protection/>
    </xf>
    <xf numFmtId="0" fontId="13" fillId="0" borderId="18" xfId="52" applyNumberFormat="1" applyFont="1" applyFill="1" applyBorder="1" applyAlignment="1">
      <alignment horizontal="center" vertical="top" wrapText="1"/>
      <protection/>
    </xf>
    <xf numFmtId="4" fontId="8" fillId="0" borderId="18" xfId="52" applyNumberFormat="1" applyFont="1" applyFill="1" applyBorder="1" applyAlignment="1">
      <alignment horizontal="right" vertical="top" shrinkToFit="1"/>
      <protection/>
    </xf>
    <xf numFmtId="3" fontId="8" fillId="0" borderId="25" xfId="52" applyNumberFormat="1" applyFont="1" applyFill="1" applyBorder="1" applyAlignment="1">
      <alignment horizontal="right" vertical="top" shrinkToFit="1"/>
      <protection/>
    </xf>
    <xf numFmtId="0" fontId="11" fillId="0" borderId="0" xfId="52" applyNumberFormat="1" applyFont="1" applyFill="1" applyAlignment="1">
      <alignment horizontal="center" vertical="top" wrapText="1"/>
      <protection/>
    </xf>
    <xf numFmtId="0" fontId="13" fillId="0" borderId="25" xfId="52" applyNumberFormat="1" applyFont="1" applyFill="1" applyBorder="1" applyAlignment="1">
      <alignment horizontal="center" vertical="top" wrapText="1"/>
      <protection/>
    </xf>
    <xf numFmtId="4" fontId="8" fillId="0" borderId="25" xfId="52" applyNumberFormat="1" applyFont="1" applyFill="1" applyBorder="1" applyAlignment="1">
      <alignment horizontal="right" vertical="top" shrinkToFit="1"/>
      <protection/>
    </xf>
    <xf numFmtId="0" fontId="13" fillId="0" borderId="25" xfId="52" applyNumberFormat="1" applyFont="1" applyFill="1" applyBorder="1" applyAlignment="1">
      <alignment horizontal="left" vertical="top" wrapText="1"/>
      <protection/>
    </xf>
    <xf numFmtId="0" fontId="8" fillId="0" borderId="11" xfId="52" applyNumberFormat="1" applyFont="1" applyBorder="1" applyAlignment="1">
      <alignment horizontal="center" vertical="top" shrinkToFit="1"/>
      <protection/>
    </xf>
    <xf numFmtId="0" fontId="8" fillId="0" borderId="18" xfId="52" applyNumberFormat="1" applyFont="1" applyFill="1" applyBorder="1" applyAlignment="1">
      <alignment horizontal="center" vertical="top" wrapText="1"/>
      <protection/>
    </xf>
    <xf numFmtId="0" fontId="13" fillId="0" borderId="39" xfId="52" applyNumberFormat="1" applyFont="1" applyFill="1" applyBorder="1" applyAlignment="1">
      <alignment horizontal="justify" vertical="top" wrapText="1"/>
      <protection/>
    </xf>
    <xf numFmtId="0" fontId="13" fillId="0" borderId="18" xfId="52" applyNumberFormat="1" applyFont="1" applyBorder="1" applyAlignment="1">
      <alignment horizontal="center" vertical="top" wrapText="1"/>
      <protection/>
    </xf>
    <xf numFmtId="4" fontId="8" fillId="0" borderId="18" xfId="52" applyNumberFormat="1" applyFont="1" applyBorder="1" applyAlignment="1">
      <alignment horizontal="right" vertical="top" shrinkToFit="1"/>
      <protection/>
    </xf>
    <xf numFmtId="3" fontId="8" fillId="0" borderId="18" xfId="52" applyNumberFormat="1" applyFont="1" applyBorder="1" applyAlignment="1">
      <alignment horizontal="right" vertical="top" shrinkToFit="1"/>
      <protection/>
    </xf>
    <xf numFmtId="0" fontId="8" fillId="0" borderId="25" xfId="52" applyNumberFormat="1" applyFont="1" applyFill="1" applyBorder="1" applyAlignment="1">
      <alignment horizontal="center" vertical="top" wrapText="1"/>
      <protection/>
    </xf>
    <xf numFmtId="0" fontId="13" fillId="0" borderId="28" xfId="52" applyNumberFormat="1" applyFont="1" applyFill="1" applyBorder="1" applyAlignment="1">
      <alignment horizontal="justify" vertical="top" wrapText="1"/>
      <protection/>
    </xf>
    <xf numFmtId="4" fontId="8" fillId="0" borderId="25" xfId="52" applyNumberFormat="1" applyFont="1" applyBorder="1" applyAlignment="1">
      <alignment horizontal="right" vertical="top" shrinkToFit="1"/>
      <protection/>
    </xf>
    <xf numFmtId="3" fontId="8" fillId="0" borderId="25" xfId="52" applyNumberFormat="1" applyFont="1" applyBorder="1" applyAlignment="1">
      <alignment horizontal="right" vertical="top" shrinkToFit="1"/>
      <protection/>
    </xf>
    <xf numFmtId="0" fontId="8" fillId="0" borderId="19" xfId="52" applyNumberFormat="1" applyFont="1" applyFill="1" applyBorder="1" applyAlignment="1">
      <alignment horizontal="center" vertical="top" shrinkToFit="1"/>
      <protection/>
    </xf>
    <xf numFmtId="0" fontId="13" fillId="0" borderId="20" xfId="52" applyNumberFormat="1" applyFont="1" applyFill="1" applyBorder="1" applyAlignment="1">
      <alignment horizontal="justify" vertical="top" wrapText="1" shrinkToFit="1"/>
      <protection/>
    </xf>
    <xf numFmtId="0" fontId="13" fillId="0" borderId="20" xfId="52" applyNumberFormat="1" applyFont="1" applyFill="1" applyBorder="1" applyAlignment="1">
      <alignment horizontal="justify" vertical="top" wrapText="1"/>
      <protection/>
    </xf>
    <xf numFmtId="0" fontId="13" fillId="0" borderId="19" xfId="52" applyNumberFormat="1" applyFont="1" applyBorder="1" applyAlignment="1">
      <alignment horizontal="center" vertical="top" wrapText="1"/>
      <protection/>
    </xf>
    <xf numFmtId="4" fontId="8" fillId="0" borderId="19" xfId="52" applyNumberFormat="1" applyFont="1" applyBorder="1" applyAlignment="1">
      <alignment horizontal="right" vertical="top" shrinkToFit="1"/>
      <protection/>
    </xf>
    <xf numFmtId="3" fontId="8" fillId="0" borderId="19" xfId="52" applyNumberFormat="1" applyFont="1" applyBorder="1" applyAlignment="1">
      <alignment horizontal="right" vertical="top" shrinkToFit="1"/>
      <protection/>
    </xf>
    <xf numFmtId="0" fontId="5" fillId="0" borderId="0" xfId="52" applyFont="1">
      <alignment/>
      <protection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2" fillId="0" borderId="19" xfId="0" applyNumberFormat="1" applyFont="1" applyBorder="1" applyAlignment="1" applyProtection="1">
      <alignment horizontal="center" vertical="top" wrapText="1"/>
      <protection/>
    </xf>
    <xf numFmtId="0" fontId="2" fillId="0" borderId="25" xfId="0" applyNumberFormat="1" applyFont="1" applyBorder="1" applyAlignment="1" applyProtection="1">
      <alignment horizontal="center" vertical="top" wrapText="1"/>
      <protection/>
    </xf>
    <xf numFmtId="0" fontId="2" fillId="0" borderId="34" xfId="0" applyNumberFormat="1" applyFont="1" applyBorder="1" applyAlignment="1" applyProtection="1">
      <alignment horizontal="center" vertical="top" wrapText="1"/>
      <protection/>
    </xf>
    <xf numFmtId="0" fontId="2" fillId="0" borderId="11" xfId="0" applyNumberFormat="1" applyFont="1" applyBorder="1" applyAlignment="1" applyProtection="1">
      <alignment horizontal="center" vertical="top" wrapText="1"/>
      <protection/>
    </xf>
    <xf numFmtId="0" fontId="2" fillId="0" borderId="28" xfId="0" applyNumberFormat="1" applyFont="1" applyBorder="1" applyAlignment="1" applyProtection="1">
      <alignment horizontal="center" vertical="top" wrapText="1"/>
      <protection/>
    </xf>
    <xf numFmtId="0" fontId="2" fillId="0" borderId="37" xfId="0" applyNumberFormat="1" applyFont="1" applyBorder="1" applyAlignment="1" applyProtection="1">
      <alignment horizontal="center" vertical="top" wrapText="1"/>
      <protection/>
    </xf>
    <xf numFmtId="0" fontId="2" fillId="0" borderId="35" xfId="0" applyNumberFormat="1" applyFont="1" applyBorder="1" applyAlignment="1" applyProtection="1">
      <alignment horizontal="center" vertical="top" wrapText="1"/>
      <protection/>
    </xf>
    <xf numFmtId="0" fontId="3" fillId="0" borderId="4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41" xfId="0" applyNumberFormat="1" applyFont="1" applyBorder="1" applyAlignment="1" applyProtection="1">
      <alignment horizontal="center" vertical="top" wrapText="1"/>
      <protection/>
    </xf>
    <xf numFmtId="0" fontId="2" fillId="0" borderId="42" xfId="0" applyNumberFormat="1" applyFont="1" applyBorder="1" applyAlignment="1" applyProtection="1">
      <alignment horizontal="center" vertical="top" wrapText="1"/>
      <protection/>
    </xf>
    <xf numFmtId="0" fontId="2" fillId="0" borderId="12" xfId="0" applyNumberFormat="1" applyFont="1" applyBorder="1" applyAlignment="1" applyProtection="1">
      <alignment horizontal="center" vertical="top" wrapText="1"/>
      <protection/>
    </xf>
    <xf numFmtId="0" fontId="2" fillId="0" borderId="43" xfId="0" applyNumberFormat="1" applyFont="1" applyBorder="1" applyAlignment="1" applyProtection="1">
      <alignment horizontal="center" vertical="top" wrapText="1"/>
      <protection/>
    </xf>
    <xf numFmtId="0" fontId="2" fillId="0" borderId="13" xfId="0" applyNumberFormat="1" applyFont="1" applyBorder="1" applyAlignment="1" applyProtection="1">
      <alignment horizontal="center" vertical="top" wrapText="1"/>
      <protection/>
    </xf>
    <xf numFmtId="0" fontId="12" fillId="0" borderId="11" xfId="52" applyNumberFormat="1" applyFont="1" applyFill="1" applyBorder="1" applyAlignment="1">
      <alignment horizontal="justify" vertical="center" wrapText="1" shrinkToFit="1"/>
      <protection/>
    </xf>
    <xf numFmtId="0" fontId="8" fillId="0" borderId="34" xfId="52" applyNumberFormat="1" applyFont="1" applyFill="1" applyBorder="1" applyAlignment="1">
      <alignment horizontal="justify" vertical="top" wrapText="1" shrinkToFit="1"/>
      <protection/>
    </xf>
    <xf numFmtId="0" fontId="5" fillId="0" borderId="0" xfId="52" applyNumberFormat="1" applyFont="1" applyFill="1" applyBorder="1" applyAlignment="1">
      <alignment horizontal="justify" wrapText="1"/>
      <protection/>
    </xf>
    <xf numFmtId="0" fontId="5" fillId="0" borderId="44" xfId="52" applyFont="1" applyBorder="1" applyAlignment="1">
      <alignment horizontal="right"/>
      <protection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9" fillId="0" borderId="45" xfId="52" applyNumberFormat="1" applyFont="1" applyBorder="1" applyAlignment="1">
      <alignment horizontal="center" vertical="top" wrapText="1"/>
      <protection/>
    </xf>
    <xf numFmtId="0" fontId="10" fillId="0" borderId="25" xfId="52" applyNumberFormat="1" applyFont="1" applyFill="1" applyBorder="1" applyAlignment="1">
      <alignment horizontal="center" vertical="top" wrapText="1"/>
      <protection/>
    </xf>
    <xf numFmtId="0" fontId="10" fillId="0" borderId="34" xfId="52" applyNumberFormat="1" applyFont="1" applyBorder="1" applyAlignment="1">
      <alignment horizontal="center" vertical="top" wrapText="1"/>
      <protection/>
    </xf>
    <xf numFmtId="0" fontId="12" fillId="33" borderId="11" xfId="52" applyNumberFormat="1" applyFont="1" applyFill="1" applyBorder="1" applyAlignment="1">
      <alignment horizontal="justify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C27"/>
  <sheetViews>
    <sheetView showZeros="0" tabSelected="1" zoomScale="50" zoomScaleNormal="50" zoomScaleSheetLayoutView="70"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1" customWidth="1"/>
    <col min="2" max="2" width="41.625" style="2" customWidth="1"/>
    <col min="3" max="3" width="10.125" style="2" customWidth="1"/>
    <col min="4" max="5" width="12.75390625" style="2" customWidth="1"/>
    <col min="6" max="6" width="10.125" style="2" customWidth="1"/>
    <col min="7" max="13" width="9.875" style="2" customWidth="1"/>
    <col min="14" max="14" width="10.75390625" style="2" customWidth="1"/>
    <col min="15" max="15" width="10.125" style="2" customWidth="1"/>
    <col min="16" max="20" width="9.875" style="2" customWidth="1"/>
    <col min="21" max="21" width="20.75390625" style="2" customWidth="1"/>
    <col min="22" max="16384" width="9.125" style="2" customWidth="1"/>
  </cols>
  <sheetData>
    <row r="1" spans="1:21" ht="99.75" customHeight="1">
      <c r="A1" s="122" t="s">
        <v>103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7" customFormat="1" ht="12.75" customHeight="1">
      <c r="A2" s="123" t="s">
        <v>0</v>
      </c>
      <c r="B2" s="118" t="s">
        <v>1</v>
      </c>
      <c r="C2" s="124" t="s">
        <v>2</v>
      </c>
      <c r="D2" s="124"/>
      <c r="E2" s="124"/>
      <c r="F2" s="125" t="s">
        <v>3</v>
      </c>
      <c r="G2" s="125"/>
      <c r="H2" s="125"/>
      <c r="I2" s="125"/>
      <c r="J2" s="125"/>
      <c r="K2" s="125"/>
      <c r="L2" s="125"/>
      <c r="M2" s="125"/>
      <c r="N2" s="126" t="s">
        <v>4</v>
      </c>
      <c r="O2" s="127" t="s">
        <v>5</v>
      </c>
      <c r="P2" s="127"/>
      <c r="Q2" s="127"/>
      <c r="R2" s="127"/>
      <c r="S2" s="127"/>
      <c r="T2" s="127"/>
      <c r="U2" s="128" t="s">
        <v>6</v>
      </c>
    </row>
    <row r="3" spans="1:21" s="7" customFormat="1" ht="13.5" customHeight="1">
      <c r="A3" s="123"/>
      <c r="B3" s="118"/>
      <c r="C3" s="117" t="s">
        <v>7</v>
      </c>
      <c r="D3" s="117" t="s">
        <v>8</v>
      </c>
      <c r="E3" s="117" t="s">
        <v>9</v>
      </c>
      <c r="F3" s="117" t="s">
        <v>7</v>
      </c>
      <c r="G3" s="117" t="s">
        <v>10</v>
      </c>
      <c r="H3" s="116" t="s">
        <v>11</v>
      </c>
      <c r="I3" s="116"/>
      <c r="J3" s="116"/>
      <c r="K3" s="116"/>
      <c r="L3" s="119" t="s">
        <v>12</v>
      </c>
      <c r="M3" s="119"/>
      <c r="N3" s="126"/>
      <c r="O3" s="120" t="s">
        <v>7</v>
      </c>
      <c r="P3" s="115" t="s">
        <v>13</v>
      </c>
      <c r="Q3" s="116" t="s">
        <v>11</v>
      </c>
      <c r="R3" s="116"/>
      <c r="S3" s="115" t="s">
        <v>14</v>
      </c>
      <c r="T3" s="115"/>
      <c r="U3" s="128"/>
    </row>
    <row r="4" spans="1:21" s="7" customFormat="1" ht="13.5" customHeight="1">
      <c r="A4" s="123"/>
      <c r="B4" s="118"/>
      <c r="C4" s="118"/>
      <c r="D4" s="118"/>
      <c r="E4" s="118"/>
      <c r="F4" s="118"/>
      <c r="G4" s="118"/>
      <c r="H4" s="117" t="s">
        <v>15</v>
      </c>
      <c r="I4" s="117" t="s">
        <v>16</v>
      </c>
      <c r="J4" s="117" t="s">
        <v>17</v>
      </c>
      <c r="K4" s="117" t="s">
        <v>16</v>
      </c>
      <c r="L4" s="119"/>
      <c r="M4" s="119"/>
      <c r="N4" s="126"/>
      <c r="O4" s="120"/>
      <c r="P4" s="115"/>
      <c r="Q4" s="115" t="s">
        <v>18</v>
      </c>
      <c r="R4" s="115" t="s">
        <v>19</v>
      </c>
      <c r="S4" s="115"/>
      <c r="T4" s="115"/>
      <c r="U4" s="128"/>
    </row>
    <row r="5" spans="1:21" s="7" customFormat="1" ht="27" customHeight="1">
      <c r="A5" s="12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7" t="s">
        <v>15</v>
      </c>
      <c r="M5" s="121" t="s">
        <v>17</v>
      </c>
      <c r="N5" s="126"/>
      <c r="O5" s="120"/>
      <c r="P5" s="115"/>
      <c r="Q5" s="115"/>
      <c r="R5" s="115"/>
      <c r="S5" s="115"/>
      <c r="T5" s="115"/>
      <c r="U5" s="128"/>
    </row>
    <row r="6" spans="1:21" s="7" customFormat="1" ht="27" customHeight="1">
      <c r="A6" s="123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1"/>
      <c r="N6" s="126"/>
      <c r="O6" s="120"/>
      <c r="P6" s="8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128"/>
    </row>
    <row r="7" spans="1:21" s="7" customFormat="1" ht="12.7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9">
        <v>13</v>
      </c>
      <c r="N7" s="5">
        <v>14</v>
      </c>
      <c r="O7" s="10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6">
        <v>21</v>
      </c>
    </row>
    <row r="8" spans="1:21" ht="30" customHeight="1">
      <c r="A8" s="11">
        <v>1</v>
      </c>
      <c r="B8" s="12" t="s">
        <v>25</v>
      </c>
      <c r="C8" s="13" t="s">
        <v>26</v>
      </c>
      <c r="D8" s="14">
        <v>0.03</v>
      </c>
      <c r="E8" s="14">
        <v>0.03</v>
      </c>
      <c r="F8" s="15" t="s">
        <v>27</v>
      </c>
      <c r="G8" s="15" t="s">
        <v>27</v>
      </c>
      <c r="H8" s="15" t="s">
        <v>27</v>
      </c>
      <c r="I8" s="16"/>
      <c r="J8" s="15" t="s">
        <v>27</v>
      </c>
      <c r="K8" s="17" t="s">
        <v>27</v>
      </c>
      <c r="L8" s="15" t="s">
        <v>27</v>
      </c>
      <c r="M8" s="18" t="s">
        <v>27</v>
      </c>
      <c r="N8" s="19">
        <v>1</v>
      </c>
      <c r="O8" s="20" t="s">
        <v>26</v>
      </c>
      <c r="P8" s="21">
        <f aca="true" t="shared" si="0" ref="P8:P13">D8*N8</f>
        <v>0.03</v>
      </c>
      <c r="Q8" s="21">
        <f aca="true" t="shared" si="1" ref="Q8:Q13">D8*N8</f>
        <v>0.03</v>
      </c>
      <c r="R8" s="15" t="s">
        <v>27</v>
      </c>
      <c r="S8" s="21">
        <f aca="true" t="shared" si="2" ref="S8:S13">E8*N8</f>
        <v>0.03</v>
      </c>
      <c r="T8" s="15" t="s">
        <v>27</v>
      </c>
      <c r="U8" s="22"/>
    </row>
    <row r="9" spans="1:21" ht="30" customHeight="1">
      <c r="A9" s="23">
        <v>2</v>
      </c>
      <c r="B9" s="24" t="s">
        <v>28</v>
      </c>
      <c r="C9" s="13" t="s">
        <v>26</v>
      </c>
      <c r="D9" s="14">
        <v>8.88</v>
      </c>
      <c r="E9" s="14">
        <v>8.88</v>
      </c>
      <c r="F9" s="15" t="s">
        <v>27</v>
      </c>
      <c r="G9" s="15" t="s">
        <v>27</v>
      </c>
      <c r="H9" s="15" t="s">
        <v>27</v>
      </c>
      <c r="I9" s="16"/>
      <c r="J9" s="15" t="s">
        <v>27</v>
      </c>
      <c r="K9" s="17" t="s">
        <v>27</v>
      </c>
      <c r="L9" s="15" t="s">
        <v>27</v>
      </c>
      <c r="M9" s="18" t="s">
        <v>27</v>
      </c>
      <c r="N9" s="25">
        <v>1</v>
      </c>
      <c r="O9" s="20" t="s">
        <v>26</v>
      </c>
      <c r="P9" s="21">
        <f t="shared" si="0"/>
        <v>8.88</v>
      </c>
      <c r="Q9" s="21">
        <f t="shared" si="1"/>
        <v>8.88</v>
      </c>
      <c r="R9" s="15" t="s">
        <v>27</v>
      </c>
      <c r="S9" s="21">
        <f t="shared" si="2"/>
        <v>8.88</v>
      </c>
      <c r="T9" s="15" t="s">
        <v>27</v>
      </c>
      <c r="U9" s="26"/>
    </row>
    <row r="10" spans="1:21" ht="30" customHeight="1">
      <c r="A10" s="11"/>
      <c r="B10" s="27" t="s">
        <v>29</v>
      </c>
      <c r="C10" s="13" t="s">
        <v>26</v>
      </c>
      <c r="D10" s="14"/>
      <c r="E10" s="14"/>
      <c r="F10" s="15" t="s">
        <v>27</v>
      </c>
      <c r="G10" s="15" t="s">
        <v>27</v>
      </c>
      <c r="H10" s="15" t="s">
        <v>27</v>
      </c>
      <c r="I10" s="16"/>
      <c r="J10" s="15" t="s">
        <v>27</v>
      </c>
      <c r="K10" s="17" t="s">
        <v>27</v>
      </c>
      <c r="L10" s="15" t="s">
        <v>27</v>
      </c>
      <c r="M10" s="18" t="s">
        <v>27</v>
      </c>
      <c r="N10" s="25">
        <v>1</v>
      </c>
      <c r="O10" s="20" t="s">
        <v>26</v>
      </c>
      <c r="P10" s="21">
        <f t="shared" si="0"/>
        <v>0</v>
      </c>
      <c r="Q10" s="21">
        <f t="shared" si="1"/>
        <v>0</v>
      </c>
      <c r="R10" s="15" t="s">
        <v>27</v>
      </c>
      <c r="S10" s="21">
        <f t="shared" si="2"/>
        <v>0</v>
      </c>
      <c r="T10" s="15" t="s">
        <v>27</v>
      </c>
      <c r="U10" s="22"/>
    </row>
    <row r="11" spans="1:21" ht="30" customHeight="1">
      <c r="A11" s="23"/>
      <c r="B11" s="28" t="s">
        <v>30</v>
      </c>
      <c r="C11" s="29" t="s">
        <v>26</v>
      </c>
      <c r="D11" s="30"/>
      <c r="E11" s="30"/>
      <c r="F11" s="31" t="s">
        <v>27</v>
      </c>
      <c r="G11" s="31" t="s">
        <v>27</v>
      </c>
      <c r="H11" s="31" t="s">
        <v>27</v>
      </c>
      <c r="I11" s="32"/>
      <c r="J11" s="31" t="s">
        <v>27</v>
      </c>
      <c r="K11" s="33" t="s">
        <v>27</v>
      </c>
      <c r="L11" s="31" t="s">
        <v>27</v>
      </c>
      <c r="M11" s="34" t="s">
        <v>27</v>
      </c>
      <c r="N11" s="35">
        <v>1</v>
      </c>
      <c r="O11" s="36" t="s">
        <v>26</v>
      </c>
      <c r="P11" s="37">
        <f t="shared" si="0"/>
        <v>0</v>
      </c>
      <c r="Q11" s="37">
        <f t="shared" si="1"/>
        <v>0</v>
      </c>
      <c r="R11" s="31" t="s">
        <v>27</v>
      </c>
      <c r="S11" s="37">
        <f t="shared" si="2"/>
        <v>0</v>
      </c>
      <c r="T11" s="31" t="s">
        <v>27</v>
      </c>
      <c r="U11" s="22"/>
    </row>
    <row r="12" spans="1:21" ht="30" customHeight="1">
      <c r="A12" s="23"/>
      <c r="B12" s="28" t="s">
        <v>31</v>
      </c>
      <c r="C12" s="29" t="s">
        <v>26</v>
      </c>
      <c r="D12" s="30"/>
      <c r="E12" s="30"/>
      <c r="F12" s="31" t="s">
        <v>27</v>
      </c>
      <c r="G12" s="31" t="s">
        <v>27</v>
      </c>
      <c r="H12" s="31" t="s">
        <v>27</v>
      </c>
      <c r="I12" s="32"/>
      <c r="J12" s="31" t="s">
        <v>27</v>
      </c>
      <c r="K12" s="33" t="s">
        <v>27</v>
      </c>
      <c r="L12" s="31" t="s">
        <v>27</v>
      </c>
      <c r="M12" s="34" t="s">
        <v>27</v>
      </c>
      <c r="N12" s="35">
        <v>1</v>
      </c>
      <c r="O12" s="36" t="s">
        <v>26</v>
      </c>
      <c r="P12" s="37">
        <f t="shared" si="0"/>
        <v>0</v>
      </c>
      <c r="Q12" s="37">
        <f t="shared" si="1"/>
        <v>0</v>
      </c>
      <c r="R12" s="31" t="s">
        <v>27</v>
      </c>
      <c r="S12" s="37">
        <f t="shared" si="2"/>
        <v>0</v>
      </c>
      <c r="T12" s="31" t="s">
        <v>27</v>
      </c>
      <c r="U12" s="22"/>
    </row>
    <row r="13" spans="1:21" ht="30" customHeight="1">
      <c r="A13" s="23"/>
      <c r="B13" s="28" t="s">
        <v>32</v>
      </c>
      <c r="C13" s="29" t="s">
        <v>26</v>
      </c>
      <c r="D13" s="30"/>
      <c r="E13" s="30"/>
      <c r="F13" s="31" t="s">
        <v>27</v>
      </c>
      <c r="G13" s="31" t="s">
        <v>27</v>
      </c>
      <c r="H13" s="31" t="s">
        <v>27</v>
      </c>
      <c r="I13" s="32"/>
      <c r="J13" s="31" t="s">
        <v>27</v>
      </c>
      <c r="K13" s="33" t="s">
        <v>27</v>
      </c>
      <c r="L13" s="31" t="s">
        <v>27</v>
      </c>
      <c r="M13" s="34" t="s">
        <v>27</v>
      </c>
      <c r="N13" s="35">
        <v>1</v>
      </c>
      <c r="O13" s="36" t="s">
        <v>26</v>
      </c>
      <c r="P13" s="37">
        <f t="shared" si="0"/>
        <v>0</v>
      </c>
      <c r="Q13" s="37">
        <f t="shared" si="1"/>
        <v>0</v>
      </c>
      <c r="R13" s="31" t="s">
        <v>27</v>
      </c>
      <c r="S13" s="37">
        <f t="shared" si="2"/>
        <v>0</v>
      </c>
      <c r="T13" s="31" t="s">
        <v>27</v>
      </c>
      <c r="U13" s="22"/>
    </row>
    <row r="14" spans="1:21" ht="30" customHeight="1">
      <c r="A14" s="11">
        <v>3</v>
      </c>
      <c r="B14" s="24" t="s">
        <v>33</v>
      </c>
      <c r="C14" s="29" t="s">
        <v>34</v>
      </c>
      <c r="D14" s="30"/>
      <c r="E14" s="30"/>
      <c r="F14" s="29" t="s">
        <v>35</v>
      </c>
      <c r="G14" s="38"/>
      <c r="H14" s="31" t="s">
        <v>27</v>
      </c>
      <c r="I14" s="33" t="s">
        <v>27</v>
      </c>
      <c r="J14" s="38"/>
      <c r="K14" s="32"/>
      <c r="L14" s="31" t="s">
        <v>27</v>
      </c>
      <c r="M14" s="39"/>
      <c r="N14" s="35">
        <v>1</v>
      </c>
      <c r="O14" s="36" t="s">
        <v>36</v>
      </c>
      <c r="P14" s="37">
        <f aca="true" t="shared" si="3" ref="P14:P24">D14*G14*N14</f>
        <v>0</v>
      </c>
      <c r="Q14" s="31" t="s">
        <v>27</v>
      </c>
      <c r="R14" s="37">
        <f aca="true" t="shared" si="4" ref="R14:R24">D14*J14*N14</f>
        <v>0</v>
      </c>
      <c r="S14" s="31" t="s">
        <v>27</v>
      </c>
      <c r="T14" s="37">
        <f aca="true" t="shared" si="5" ref="T14:T24">E14*M14*N14</f>
        <v>0</v>
      </c>
      <c r="U14" s="22"/>
    </row>
    <row r="15" spans="1:21" ht="30" customHeight="1">
      <c r="A15" s="23">
        <v>4</v>
      </c>
      <c r="B15" s="24" t="s">
        <v>37</v>
      </c>
      <c r="C15" s="29" t="s">
        <v>34</v>
      </c>
      <c r="D15" s="30"/>
      <c r="E15" s="30"/>
      <c r="F15" s="29" t="s">
        <v>35</v>
      </c>
      <c r="G15" s="38"/>
      <c r="H15" s="31" t="s">
        <v>27</v>
      </c>
      <c r="I15" s="33" t="s">
        <v>27</v>
      </c>
      <c r="J15" s="38"/>
      <c r="K15" s="32"/>
      <c r="L15" s="31" t="s">
        <v>27</v>
      </c>
      <c r="M15" s="39"/>
      <c r="N15" s="35">
        <v>1</v>
      </c>
      <c r="O15" s="36" t="s">
        <v>36</v>
      </c>
      <c r="P15" s="37">
        <f t="shared" si="3"/>
        <v>0</v>
      </c>
      <c r="Q15" s="31" t="s">
        <v>27</v>
      </c>
      <c r="R15" s="37">
        <f t="shared" si="4"/>
        <v>0</v>
      </c>
      <c r="S15" s="31" t="s">
        <v>27</v>
      </c>
      <c r="T15" s="37">
        <f t="shared" si="5"/>
        <v>0</v>
      </c>
      <c r="U15" s="22"/>
    </row>
    <row r="16" spans="1:21" ht="30" customHeight="1">
      <c r="A16" s="23">
        <v>5</v>
      </c>
      <c r="B16" s="24" t="s">
        <v>38</v>
      </c>
      <c r="C16" s="29" t="s">
        <v>34</v>
      </c>
      <c r="D16" s="30"/>
      <c r="E16" s="30"/>
      <c r="F16" s="29" t="s">
        <v>35</v>
      </c>
      <c r="G16" s="38"/>
      <c r="H16" s="38"/>
      <c r="I16" s="32"/>
      <c r="J16" s="38"/>
      <c r="K16" s="32"/>
      <c r="L16" s="40"/>
      <c r="M16" s="39"/>
      <c r="N16" s="35">
        <v>1</v>
      </c>
      <c r="O16" s="36" t="s">
        <v>36</v>
      </c>
      <c r="P16" s="37">
        <f t="shared" si="3"/>
        <v>0</v>
      </c>
      <c r="Q16" s="37">
        <f aca="true" t="shared" si="6" ref="Q16:Q24">D16*H16*N16</f>
        <v>0</v>
      </c>
      <c r="R16" s="37">
        <f t="shared" si="4"/>
        <v>0</v>
      </c>
      <c r="S16" s="37">
        <f aca="true" t="shared" si="7" ref="S16:S24">E16*L16*N16</f>
        <v>0</v>
      </c>
      <c r="T16" s="37">
        <f t="shared" si="5"/>
        <v>0</v>
      </c>
      <c r="U16" s="22"/>
    </row>
    <row r="17" spans="1:21" ht="30" customHeight="1">
      <c r="A17" s="11">
        <v>6</v>
      </c>
      <c r="B17" s="24" t="s">
        <v>39</v>
      </c>
      <c r="C17" s="29" t="s">
        <v>34</v>
      </c>
      <c r="D17" s="30"/>
      <c r="E17" s="30"/>
      <c r="F17" s="29" t="s">
        <v>35</v>
      </c>
      <c r="G17" s="41"/>
      <c r="H17" s="41"/>
      <c r="I17" s="32"/>
      <c r="J17" s="41"/>
      <c r="K17" s="32"/>
      <c r="L17" s="41"/>
      <c r="M17" s="42"/>
      <c r="N17" s="35">
        <v>1</v>
      </c>
      <c r="O17" s="36" t="s">
        <v>36</v>
      </c>
      <c r="P17" s="37">
        <f t="shared" si="3"/>
        <v>0</v>
      </c>
      <c r="Q17" s="37">
        <f t="shared" si="6"/>
        <v>0</v>
      </c>
      <c r="R17" s="37">
        <f t="shared" si="4"/>
        <v>0</v>
      </c>
      <c r="S17" s="37">
        <f t="shared" si="7"/>
        <v>0</v>
      </c>
      <c r="T17" s="37">
        <f t="shared" si="5"/>
        <v>0</v>
      </c>
      <c r="U17" s="22"/>
    </row>
    <row r="18" spans="1:21" ht="30" customHeight="1">
      <c r="A18" s="23">
        <v>7</v>
      </c>
      <c r="B18" s="24" t="s">
        <v>40</v>
      </c>
      <c r="C18" s="29" t="s">
        <v>34</v>
      </c>
      <c r="D18" s="30"/>
      <c r="E18" s="30"/>
      <c r="F18" s="29" t="s">
        <v>35</v>
      </c>
      <c r="G18" s="41"/>
      <c r="H18" s="41"/>
      <c r="I18" s="32"/>
      <c r="J18" s="41"/>
      <c r="K18" s="32"/>
      <c r="L18" s="41"/>
      <c r="M18" s="42"/>
      <c r="N18" s="35">
        <v>1</v>
      </c>
      <c r="O18" s="36" t="s">
        <v>36</v>
      </c>
      <c r="P18" s="37">
        <f t="shared" si="3"/>
        <v>0</v>
      </c>
      <c r="Q18" s="37">
        <f t="shared" si="6"/>
        <v>0</v>
      </c>
      <c r="R18" s="37">
        <f t="shared" si="4"/>
        <v>0</v>
      </c>
      <c r="S18" s="37">
        <f t="shared" si="7"/>
        <v>0</v>
      </c>
      <c r="T18" s="37">
        <f t="shared" si="5"/>
        <v>0</v>
      </c>
      <c r="U18" s="22"/>
    </row>
    <row r="19" spans="1:21" ht="30" customHeight="1">
      <c r="A19" s="23">
        <v>8</v>
      </c>
      <c r="B19" s="24" t="s">
        <v>41</v>
      </c>
      <c r="C19" s="29" t="s">
        <v>42</v>
      </c>
      <c r="D19" s="30">
        <v>2300.22</v>
      </c>
      <c r="E19" s="30">
        <v>2300.22</v>
      </c>
      <c r="F19" s="29" t="s">
        <v>43</v>
      </c>
      <c r="G19" s="43">
        <v>0.0145</v>
      </c>
      <c r="H19" s="43">
        <v>0.145</v>
      </c>
      <c r="I19" s="32">
        <v>23</v>
      </c>
      <c r="J19" s="44"/>
      <c r="K19" s="45"/>
      <c r="L19" s="43">
        <v>0.0145</v>
      </c>
      <c r="M19" s="46"/>
      <c r="N19" s="35">
        <v>1</v>
      </c>
      <c r="O19" s="36" t="s">
        <v>26</v>
      </c>
      <c r="P19" s="37">
        <f t="shared" si="3"/>
        <v>33.35</v>
      </c>
      <c r="Q19" s="37">
        <f t="shared" si="6"/>
        <v>333.53</v>
      </c>
      <c r="R19" s="37">
        <f t="shared" si="4"/>
        <v>0</v>
      </c>
      <c r="S19" s="37">
        <f t="shared" si="7"/>
        <v>33.35</v>
      </c>
      <c r="T19" s="37">
        <f t="shared" si="5"/>
        <v>0</v>
      </c>
      <c r="U19" s="22" t="s">
        <v>99</v>
      </c>
    </row>
    <row r="20" spans="1:21" ht="30" customHeight="1">
      <c r="A20" s="11">
        <v>9</v>
      </c>
      <c r="B20" s="47" t="s">
        <v>44</v>
      </c>
      <c r="C20" s="29" t="s">
        <v>34</v>
      </c>
      <c r="D20" s="30"/>
      <c r="E20" s="30"/>
      <c r="F20" s="29" t="s">
        <v>35</v>
      </c>
      <c r="G20" s="41"/>
      <c r="H20" s="41"/>
      <c r="I20" s="32"/>
      <c r="J20" s="44"/>
      <c r="K20" s="45"/>
      <c r="L20" s="41"/>
      <c r="M20" s="48"/>
      <c r="N20" s="35">
        <v>1</v>
      </c>
      <c r="O20" s="36" t="s">
        <v>36</v>
      </c>
      <c r="P20" s="37">
        <f t="shared" si="3"/>
        <v>0</v>
      </c>
      <c r="Q20" s="37">
        <f t="shared" si="6"/>
        <v>0</v>
      </c>
      <c r="R20" s="37">
        <f t="shared" si="4"/>
        <v>0</v>
      </c>
      <c r="S20" s="37">
        <f t="shared" si="7"/>
        <v>0</v>
      </c>
      <c r="T20" s="37">
        <f t="shared" si="5"/>
        <v>0</v>
      </c>
      <c r="U20" s="22"/>
    </row>
    <row r="21" spans="1:21" ht="30" customHeight="1">
      <c r="A21" s="23">
        <v>10</v>
      </c>
      <c r="B21" s="24" t="s">
        <v>45</v>
      </c>
      <c r="C21" s="29" t="s">
        <v>46</v>
      </c>
      <c r="D21" s="30">
        <v>7918.2</v>
      </c>
      <c r="E21" s="30">
        <v>7918.2</v>
      </c>
      <c r="F21" s="29" t="s">
        <v>47</v>
      </c>
      <c r="G21" s="38">
        <v>0.125</v>
      </c>
      <c r="H21" s="38">
        <v>0.125</v>
      </c>
      <c r="I21" s="32">
        <v>28</v>
      </c>
      <c r="J21" s="38"/>
      <c r="K21" s="32">
        <v>2594</v>
      </c>
      <c r="L21" s="38"/>
      <c r="M21" s="39">
        <v>0.125</v>
      </c>
      <c r="N21" s="35">
        <v>1</v>
      </c>
      <c r="O21" s="36" t="s">
        <v>36</v>
      </c>
      <c r="P21" s="37">
        <f t="shared" si="3"/>
        <v>989.78</v>
      </c>
      <c r="Q21" s="37">
        <f t="shared" si="6"/>
        <v>989.78</v>
      </c>
      <c r="R21" s="37">
        <f t="shared" si="4"/>
        <v>0</v>
      </c>
      <c r="S21" s="37">
        <f t="shared" si="7"/>
        <v>0</v>
      </c>
      <c r="T21" s="37">
        <f t="shared" si="5"/>
        <v>989.78</v>
      </c>
      <c r="U21" s="22"/>
    </row>
    <row r="22" spans="1:21" ht="30" customHeight="1">
      <c r="A22" s="23">
        <v>11</v>
      </c>
      <c r="B22" s="24" t="s">
        <v>48</v>
      </c>
      <c r="C22" s="29" t="s">
        <v>49</v>
      </c>
      <c r="D22" s="30">
        <v>627.2</v>
      </c>
      <c r="E22" s="30">
        <v>627.2</v>
      </c>
      <c r="F22" s="29" t="s">
        <v>50</v>
      </c>
      <c r="G22" s="38">
        <v>0.125</v>
      </c>
      <c r="H22" s="38"/>
      <c r="I22" s="32"/>
      <c r="J22" s="38">
        <v>0.125</v>
      </c>
      <c r="K22" s="32">
        <v>2185</v>
      </c>
      <c r="L22" s="38"/>
      <c r="M22" s="39">
        <v>0.125</v>
      </c>
      <c r="N22" s="35">
        <v>1</v>
      </c>
      <c r="O22" s="36" t="s">
        <v>36</v>
      </c>
      <c r="P22" s="37">
        <f t="shared" si="3"/>
        <v>78.4</v>
      </c>
      <c r="Q22" s="37">
        <f t="shared" si="6"/>
        <v>0</v>
      </c>
      <c r="R22" s="37">
        <f t="shared" si="4"/>
        <v>78.4</v>
      </c>
      <c r="S22" s="37">
        <f t="shared" si="7"/>
        <v>0</v>
      </c>
      <c r="T22" s="37">
        <f t="shared" si="5"/>
        <v>78.4</v>
      </c>
      <c r="U22" s="22"/>
    </row>
    <row r="23" spans="1:21" ht="30" customHeight="1">
      <c r="A23" s="11">
        <v>12</v>
      </c>
      <c r="B23" s="24" t="s">
        <v>51</v>
      </c>
      <c r="C23" s="29" t="s">
        <v>34</v>
      </c>
      <c r="D23" s="38">
        <v>2.45</v>
      </c>
      <c r="E23" s="38">
        <v>2.45</v>
      </c>
      <c r="F23" s="29" t="s">
        <v>35</v>
      </c>
      <c r="G23" s="41">
        <v>186</v>
      </c>
      <c r="H23" s="41">
        <v>186</v>
      </c>
      <c r="I23" s="32">
        <v>51</v>
      </c>
      <c r="J23" s="41">
        <v>186</v>
      </c>
      <c r="K23" s="32">
        <v>2743</v>
      </c>
      <c r="L23" s="41"/>
      <c r="M23" s="42">
        <v>186</v>
      </c>
      <c r="N23" s="35">
        <v>1</v>
      </c>
      <c r="O23" s="36" t="s">
        <v>36</v>
      </c>
      <c r="P23" s="37">
        <f t="shared" si="3"/>
        <v>455.7</v>
      </c>
      <c r="Q23" s="37">
        <f t="shared" si="6"/>
        <v>455.7</v>
      </c>
      <c r="R23" s="37">
        <f t="shared" si="4"/>
        <v>455.7</v>
      </c>
      <c r="S23" s="37">
        <f t="shared" si="7"/>
        <v>0</v>
      </c>
      <c r="T23" s="37">
        <f t="shared" si="5"/>
        <v>455.7</v>
      </c>
      <c r="U23" s="22"/>
    </row>
    <row r="24" spans="1:21" ht="30" customHeight="1">
      <c r="A24" s="49">
        <v>13</v>
      </c>
      <c r="B24" s="47" t="s">
        <v>52</v>
      </c>
      <c r="C24" s="13" t="s">
        <v>53</v>
      </c>
      <c r="D24" s="14"/>
      <c r="E24" s="14"/>
      <c r="F24" s="13" t="s">
        <v>54</v>
      </c>
      <c r="G24" s="50"/>
      <c r="H24" s="50"/>
      <c r="I24" s="16"/>
      <c r="J24" s="50"/>
      <c r="K24" s="16"/>
      <c r="L24" s="50"/>
      <c r="M24" s="51"/>
      <c r="N24" s="25">
        <v>1</v>
      </c>
      <c r="O24" s="20" t="s">
        <v>36</v>
      </c>
      <c r="P24" s="21">
        <f t="shared" si="3"/>
        <v>0</v>
      </c>
      <c r="Q24" s="21">
        <f t="shared" si="6"/>
        <v>0</v>
      </c>
      <c r="R24" s="21">
        <f t="shared" si="4"/>
        <v>0</v>
      </c>
      <c r="S24" s="21">
        <f t="shared" si="7"/>
        <v>0</v>
      </c>
      <c r="T24" s="21">
        <f t="shared" si="5"/>
        <v>0</v>
      </c>
      <c r="U24" s="52"/>
    </row>
    <row r="25" spans="1:21" ht="30" customHeight="1">
      <c r="A25" s="53">
        <v>15</v>
      </c>
      <c r="B25" s="54" t="s">
        <v>55</v>
      </c>
      <c r="C25" s="55" t="s">
        <v>56</v>
      </c>
      <c r="D25" s="56" t="s">
        <v>27</v>
      </c>
      <c r="E25" s="56" t="s">
        <v>27</v>
      </c>
      <c r="F25" s="55" t="s">
        <v>56</v>
      </c>
      <c r="G25" s="56" t="s">
        <v>27</v>
      </c>
      <c r="H25" s="56" t="s">
        <v>27</v>
      </c>
      <c r="I25" s="57">
        <v>51</v>
      </c>
      <c r="J25" s="56" t="s">
        <v>27</v>
      </c>
      <c r="K25" s="57">
        <v>2743</v>
      </c>
      <c r="L25" s="56" t="s">
        <v>27</v>
      </c>
      <c r="M25" s="58" t="s">
        <v>27</v>
      </c>
      <c r="N25" s="59" t="s">
        <v>27</v>
      </c>
      <c r="O25" s="60" t="s">
        <v>27</v>
      </c>
      <c r="P25" s="56" t="s">
        <v>27</v>
      </c>
      <c r="Q25" s="56" t="s">
        <v>27</v>
      </c>
      <c r="R25" s="56" t="s">
        <v>27</v>
      </c>
      <c r="S25" s="56" t="s">
        <v>27</v>
      </c>
      <c r="T25" s="56" t="s">
        <v>27</v>
      </c>
      <c r="U25" s="61" t="s">
        <v>27</v>
      </c>
    </row>
    <row r="26" spans="1:21" s="62" customFormat="1" ht="69.75" customHeight="1">
      <c r="A26" s="112" t="s">
        <v>100</v>
      </c>
      <c r="B26" s="112"/>
      <c r="C26" s="112"/>
      <c r="D26" s="112"/>
      <c r="E26" s="112"/>
      <c r="F26" s="112"/>
      <c r="G26" s="112"/>
      <c r="O26" s="113" t="s">
        <v>102</v>
      </c>
      <c r="P26" s="113"/>
      <c r="Q26" s="113"/>
      <c r="R26" s="113"/>
      <c r="S26" s="113"/>
      <c r="T26" s="113"/>
      <c r="U26" s="113"/>
    </row>
    <row r="27" spans="1:107" s="67" customFormat="1" ht="69.75" customHeight="1">
      <c r="A27" s="114" t="s">
        <v>101</v>
      </c>
      <c r="B27" s="114"/>
      <c r="C27" s="63"/>
      <c r="D27" s="64" t="s">
        <v>59</v>
      </c>
      <c r="E27" s="64"/>
      <c r="F27" s="65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6"/>
      <c r="R27" s="66"/>
      <c r="S27" s="66"/>
      <c r="T27" s="66"/>
      <c r="U27" s="66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</row>
  </sheetData>
  <sheetProtection selectLockedCells="1" selectUnlockedCells="1"/>
  <mergeCells count="30">
    <mergeCell ref="A1:U1"/>
    <mergeCell ref="A2:A6"/>
    <mergeCell ref="B2:B6"/>
    <mergeCell ref="C2:E2"/>
    <mergeCell ref="F2:M2"/>
    <mergeCell ref="N2:N6"/>
    <mergeCell ref="O2:T2"/>
    <mergeCell ref="U2:U6"/>
    <mergeCell ref="C3:C6"/>
    <mergeCell ref="D3:D6"/>
    <mergeCell ref="Q4:Q5"/>
    <mergeCell ref="R4:R5"/>
    <mergeCell ref="L5:L6"/>
    <mergeCell ref="E3:E6"/>
    <mergeCell ref="F3:F6"/>
    <mergeCell ref="G3:G6"/>
    <mergeCell ref="H3:K3"/>
    <mergeCell ref="L3:M4"/>
    <mergeCell ref="O3:O6"/>
    <mergeCell ref="M5:M6"/>
    <mergeCell ref="A26:G26"/>
    <mergeCell ref="O26:U26"/>
    <mergeCell ref="A27:B27"/>
    <mergeCell ref="P3:P5"/>
    <mergeCell ref="Q3:R3"/>
    <mergeCell ref="S3:T5"/>
    <mergeCell ref="H4:H6"/>
    <mergeCell ref="I4:I6"/>
    <mergeCell ref="J4:J6"/>
    <mergeCell ref="K4:K6"/>
  </mergeCells>
  <printOptions horizontalCentered="1"/>
  <pageMargins left="0.39375" right="0.39375" top="0.7875" bottom="0.39305555555555555" header="0.5118055555555555" footer="0.19652777777777777"/>
  <pageSetup horizontalDpi="300" verticalDpi="300" orientation="landscape" paperSize="9" scale="56" r:id="rId1"/>
  <headerFooter alignWithMargins="0">
    <oddFooter>&amp;L&amp;5&amp;Z&amp;F&amp;A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C21"/>
  <sheetViews>
    <sheetView showZeros="0" zoomScale="75" zoomScaleNormal="7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9" sqref="A19:H19"/>
    </sheetView>
  </sheetViews>
  <sheetFormatPr defaultColWidth="9.00390625" defaultRowHeight="12.75"/>
  <cols>
    <col min="1" max="1" width="3.125" style="68" customWidth="1"/>
    <col min="2" max="2" width="8.625" style="68" customWidth="1"/>
    <col min="3" max="3" width="68.75390625" style="68" customWidth="1"/>
    <col min="4" max="4" width="16.875" style="68" customWidth="1"/>
    <col min="5" max="5" width="8.75390625" style="68" customWidth="1"/>
    <col min="6" max="6" width="23.75390625" style="68" customWidth="1"/>
    <col min="7" max="7" width="38.375" style="68" customWidth="1"/>
    <col min="8" max="8" width="8.75390625" style="68" customWidth="1"/>
    <col min="9" max="16384" width="9.125" style="68" customWidth="1"/>
  </cols>
  <sheetData>
    <row r="1" spans="1:8" ht="69.75" customHeight="1">
      <c r="A1" s="134" t="s">
        <v>60</v>
      </c>
      <c r="B1" s="134"/>
      <c r="C1" s="134"/>
      <c r="D1" s="134"/>
      <c r="E1" s="134"/>
      <c r="F1" s="134"/>
      <c r="G1" s="134"/>
      <c r="H1" s="134"/>
    </row>
    <row r="2" spans="1:8" s="72" customFormat="1" ht="54" customHeight="1">
      <c r="A2" s="69" t="s">
        <v>0</v>
      </c>
      <c r="B2" s="135" t="s">
        <v>61</v>
      </c>
      <c r="C2" s="135"/>
      <c r="D2" s="70" t="s">
        <v>62</v>
      </c>
      <c r="E2" s="70" t="s">
        <v>63</v>
      </c>
      <c r="F2" s="70" t="s">
        <v>64</v>
      </c>
      <c r="G2" s="71" t="s">
        <v>65</v>
      </c>
      <c r="H2" s="70" t="s">
        <v>66</v>
      </c>
    </row>
    <row r="3" spans="1:8" s="75" customFormat="1" ht="13.5" customHeight="1">
      <c r="A3" s="73">
        <v>1</v>
      </c>
      <c r="B3" s="136">
        <v>2</v>
      </c>
      <c r="C3" s="136"/>
      <c r="D3" s="73">
        <v>3</v>
      </c>
      <c r="E3" s="73">
        <v>4</v>
      </c>
      <c r="F3" s="73">
        <v>5</v>
      </c>
      <c r="G3" s="74">
        <v>6</v>
      </c>
      <c r="H3" s="73">
        <v>7</v>
      </c>
    </row>
    <row r="4" spans="1:8" s="80" customFormat="1" ht="15.75" customHeight="1">
      <c r="A4" s="76">
        <v>1</v>
      </c>
      <c r="B4" s="137" t="s">
        <v>67</v>
      </c>
      <c r="C4" s="137"/>
      <c r="D4" s="77"/>
      <c r="E4" s="78"/>
      <c r="F4" s="77"/>
      <c r="G4" s="77"/>
      <c r="H4" s="79">
        <f>H5+H14</f>
        <v>44089</v>
      </c>
    </row>
    <row r="5" spans="1:8" s="85" customFormat="1" ht="15.75" customHeight="1">
      <c r="A5" s="81"/>
      <c r="B5" s="129" t="s">
        <v>68</v>
      </c>
      <c r="C5" s="129"/>
      <c r="D5" s="82"/>
      <c r="E5" s="83"/>
      <c r="F5" s="82"/>
      <c r="G5" s="82"/>
      <c r="H5" s="84">
        <f>SUM(H6:H12)</f>
        <v>30717</v>
      </c>
    </row>
    <row r="6" spans="1:8" s="91" customFormat="1" ht="22.5">
      <c r="A6" s="86">
        <v>1</v>
      </c>
      <c r="B6" s="87" t="s">
        <v>69</v>
      </c>
      <c r="C6" s="87" t="s">
        <v>70</v>
      </c>
      <c r="D6" s="88"/>
      <c r="E6" s="89">
        <v>21.05</v>
      </c>
      <c r="F6" s="88"/>
      <c r="G6" s="88"/>
      <c r="H6" s="90">
        <v>8026</v>
      </c>
    </row>
    <row r="7" spans="1:8" s="91" customFormat="1" ht="15.75">
      <c r="A7" s="86">
        <v>2</v>
      </c>
      <c r="B7" s="87" t="s">
        <v>71</v>
      </c>
      <c r="C7" s="87" t="s">
        <v>72</v>
      </c>
      <c r="D7" s="92"/>
      <c r="E7" s="93">
        <v>20.81</v>
      </c>
      <c r="F7" s="92"/>
      <c r="G7" s="92"/>
      <c r="H7" s="90">
        <v>5894</v>
      </c>
    </row>
    <row r="8" spans="1:8" s="91" customFormat="1" ht="64.5" customHeight="1">
      <c r="A8" s="86">
        <v>3</v>
      </c>
      <c r="B8" s="87" t="s">
        <v>73</v>
      </c>
      <c r="C8" s="87" t="s">
        <v>74</v>
      </c>
      <c r="D8" s="94" t="s">
        <v>75</v>
      </c>
      <c r="E8" s="93">
        <v>15</v>
      </c>
      <c r="F8" s="94" t="s">
        <v>76</v>
      </c>
      <c r="G8" s="94" t="s">
        <v>77</v>
      </c>
      <c r="H8" s="90">
        <v>13323</v>
      </c>
    </row>
    <row r="9" spans="1:8" s="91" customFormat="1" ht="15.75">
      <c r="A9" s="86">
        <v>4</v>
      </c>
      <c r="B9" s="87" t="s">
        <v>78</v>
      </c>
      <c r="C9" s="87" t="s">
        <v>79</v>
      </c>
      <c r="D9" s="92"/>
      <c r="E9" s="93">
        <v>12.23</v>
      </c>
      <c r="F9" s="92"/>
      <c r="G9" s="92"/>
      <c r="H9" s="90">
        <v>2278</v>
      </c>
    </row>
    <row r="10" spans="1:8" s="91" customFormat="1" ht="22.5">
      <c r="A10" s="86">
        <v>5</v>
      </c>
      <c r="B10" s="87" t="s">
        <v>80</v>
      </c>
      <c r="C10" s="87" t="s">
        <v>81</v>
      </c>
      <c r="D10" s="92"/>
      <c r="E10" s="93">
        <v>24.9</v>
      </c>
      <c r="F10" s="92"/>
      <c r="G10" s="92"/>
      <c r="H10" s="90">
        <v>173</v>
      </c>
    </row>
    <row r="11" spans="1:8" s="91" customFormat="1" ht="15.75">
      <c r="A11" s="86">
        <v>6</v>
      </c>
      <c r="B11" s="87" t="s">
        <v>82</v>
      </c>
      <c r="C11" s="87" t="s">
        <v>83</v>
      </c>
      <c r="D11" s="92"/>
      <c r="E11" s="93">
        <v>9.55</v>
      </c>
      <c r="F11" s="92"/>
      <c r="G11" s="92"/>
      <c r="H11" s="90">
        <v>1002</v>
      </c>
    </row>
    <row r="12" spans="1:8" s="91" customFormat="1" ht="22.5">
      <c r="A12" s="86">
        <v>7</v>
      </c>
      <c r="B12" s="87" t="s">
        <v>84</v>
      </c>
      <c r="C12" s="87" t="s">
        <v>85</v>
      </c>
      <c r="D12" s="92"/>
      <c r="E12" s="93">
        <v>17.12</v>
      </c>
      <c r="F12" s="92"/>
      <c r="G12" s="92"/>
      <c r="H12" s="90">
        <v>21</v>
      </c>
    </row>
    <row r="13" spans="1:8" s="72" customFormat="1" ht="33.75" customHeight="1">
      <c r="A13" s="130" t="s">
        <v>86</v>
      </c>
      <c r="B13" s="130"/>
      <c r="C13" s="130"/>
      <c r="D13" s="130"/>
      <c r="E13" s="130"/>
      <c r="F13" s="130"/>
      <c r="G13" s="130"/>
      <c r="H13" s="130"/>
    </row>
    <row r="14" spans="1:8" s="85" customFormat="1" ht="15.75" customHeight="1">
      <c r="A14" s="95"/>
      <c r="B14" s="129" t="s">
        <v>87</v>
      </c>
      <c r="C14" s="129"/>
      <c r="D14" s="82"/>
      <c r="E14" s="83"/>
      <c r="F14" s="82"/>
      <c r="G14" s="82"/>
      <c r="H14" s="84">
        <f>H15+H16+H17</f>
        <v>13372</v>
      </c>
    </row>
    <row r="15" spans="1:8" s="72" customFormat="1" ht="22.5">
      <c r="A15" s="96">
        <v>1</v>
      </c>
      <c r="B15" s="87" t="s">
        <v>88</v>
      </c>
      <c r="C15" s="97" t="s">
        <v>89</v>
      </c>
      <c r="D15" s="98"/>
      <c r="E15" s="99"/>
      <c r="F15" s="98"/>
      <c r="G15" s="98"/>
      <c r="H15" s="100">
        <v>346</v>
      </c>
    </row>
    <row r="16" spans="1:8" s="72" customFormat="1" ht="45" customHeight="1">
      <c r="A16" s="101">
        <v>2</v>
      </c>
      <c r="B16" s="87" t="s">
        <v>90</v>
      </c>
      <c r="C16" s="102" t="s">
        <v>91</v>
      </c>
      <c r="D16" s="94" t="s">
        <v>92</v>
      </c>
      <c r="E16" s="103"/>
      <c r="F16" s="94" t="s">
        <v>93</v>
      </c>
      <c r="G16" s="94" t="s">
        <v>94</v>
      </c>
      <c r="H16" s="104">
        <v>9798</v>
      </c>
    </row>
    <row r="17" spans="1:8" s="72" customFormat="1" ht="22.5">
      <c r="A17" s="105">
        <v>3</v>
      </c>
      <c r="B17" s="106" t="s">
        <v>95</v>
      </c>
      <c r="C17" s="107" t="s">
        <v>96</v>
      </c>
      <c r="D17" s="108"/>
      <c r="E17" s="109"/>
      <c r="F17" s="108"/>
      <c r="G17" s="108"/>
      <c r="H17" s="110">
        <v>3228</v>
      </c>
    </row>
    <row r="18" spans="1:8" s="72" customFormat="1" ht="33.75" customHeight="1">
      <c r="A18" s="130" t="s">
        <v>97</v>
      </c>
      <c r="B18" s="130"/>
      <c r="C18" s="130"/>
      <c r="D18" s="130"/>
      <c r="E18" s="130"/>
      <c r="F18" s="130"/>
      <c r="G18" s="130"/>
      <c r="H18" s="130"/>
    </row>
    <row r="19" spans="1:8" s="72" customFormat="1" ht="15.75" customHeight="1">
      <c r="A19" s="130" t="s">
        <v>98</v>
      </c>
      <c r="B19" s="130"/>
      <c r="C19" s="130"/>
      <c r="D19" s="130"/>
      <c r="E19" s="130"/>
      <c r="F19" s="130"/>
      <c r="G19" s="130"/>
      <c r="H19" s="130"/>
    </row>
    <row r="20" spans="1:8" ht="49.5" customHeight="1">
      <c r="A20" s="131" t="s">
        <v>57</v>
      </c>
      <c r="B20" s="131"/>
      <c r="C20" s="131"/>
      <c r="D20" s="111"/>
      <c r="E20" s="111"/>
      <c r="F20" s="111"/>
      <c r="G20" s="132"/>
      <c r="H20" s="132"/>
    </row>
    <row r="21" spans="1:107" s="67" customFormat="1" ht="49.5" customHeight="1">
      <c r="A21" s="133" t="s">
        <v>58</v>
      </c>
      <c r="B21" s="133"/>
      <c r="C21" s="133"/>
      <c r="D21" s="65" t="s">
        <v>59</v>
      </c>
      <c r="E21" s="64"/>
      <c r="F21" s="65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6"/>
      <c r="R21" s="66"/>
      <c r="S21" s="66"/>
      <c r="T21" s="66"/>
      <c r="U21" s="66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</sheetData>
  <sheetProtection selectLockedCells="1" selectUnlockedCells="1"/>
  <mergeCells count="12">
    <mergeCell ref="A1:H1"/>
    <mergeCell ref="B2:C2"/>
    <mergeCell ref="B3:C3"/>
    <mergeCell ref="B4:C4"/>
    <mergeCell ref="B5:C5"/>
    <mergeCell ref="A13:H13"/>
    <mergeCell ref="B14:C14"/>
    <mergeCell ref="A18:H18"/>
    <mergeCell ref="A19:H19"/>
    <mergeCell ref="A20:C20"/>
    <mergeCell ref="G20:H20"/>
    <mergeCell ref="A21:C21"/>
  </mergeCells>
  <printOptions horizontalCentered="1"/>
  <pageMargins left="0.39375" right="0.39375" top="0.7875" bottom="0.39305555555555555" header="0.5118055555555555" footer="0.19652777777777777"/>
  <pageSetup fitToHeight="1" fitToWidth="1" horizontalDpi="300" verticalDpi="300" orientation="landscape" paperSize="9"/>
  <headerFooter alignWithMargins="0">
    <oddFooter>&amp;L&amp;5&amp;Z&amp;F&amp;A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2015-04-28T08:15:20Z</cp:lastPrinted>
  <dcterms:created xsi:type="dcterms:W3CDTF">2015-04-28T08:16:42Z</dcterms:created>
  <dcterms:modified xsi:type="dcterms:W3CDTF">2015-04-28T08:16:42Z</dcterms:modified>
  <cp:category/>
  <cp:version/>
  <cp:contentType/>
  <cp:contentStatus/>
</cp:coreProperties>
</file>