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Доходы!$J$82</definedName>
    <definedName name="LAST_CELL" localSheetId="2">Источники!$I$32</definedName>
    <definedName name="LAST_CELL" localSheetId="1">Расходы!$L$58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Доходы!$A$83</definedName>
    <definedName name="REND_1" localSheetId="2">Источники!$A$27</definedName>
    <definedName name="REND_1" localSheetId="1">Расходы!$A$59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25725"/>
</workbook>
</file>

<file path=xl/calcChain.xml><?xml version="1.0" encoding="utf-8"?>
<calcChain xmlns="http://schemas.openxmlformats.org/spreadsheetml/2006/main">
  <c r="L58" i="2"/>
  <c r="K58"/>
  <c r="L55"/>
  <c r="K55"/>
  <c r="L52"/>
  <c r="K52"/>
  <c r="L51"/>
  <c r="K51"/>
  <c r="L49"/>
  <c r="K49"/>
  <c r="L47"/>
  <c r="K47"/>
  <c r="L46"/>
  <c r="K46"/>
  <c r="L45"/>
  <c r="K45"/>
  <c r="L43"/>
  <c r="K43"/>
  <c r="L40"/>
  <c r="K40"/>
  <c r="L37"/>
  <c r="K37"/>
  <c r="L36"/>
  <c r="K36"/>
  <c r="L31"/>
  <c r="K31"/>
  <c r="L30"/>
  <c r="K30"/>
  <c r="L29"/>
  <c r="K29"/>
  <c r="L22"/>
  <c r="K22"/>
  <c r="L25"/>
  <c r="K25"/>
  <c r="L16"/>
  <c r="K16"/>
  <c r="G13"/>
  <c r="J59"/>
  <c r="L57"/>
  <c r="K57"/>
  <c r="L56"/>
  <c r="K56"/>
  <c r="L54"/>
  <c r="K54"/>
  <c r="L53"/>
  <c r="K53"/>
  <c r="L50"/>
  <c r="K50"/>
  <c r="L48"/>
  <c r="K48"/>
  <c r="L44"/>
  <c r="K44"/>
  <c r="L42"/>
  <c r="K42"/>
  <c r="L41"/>
  <c r="K41"/>
  <c r="L39"/>
  <c r="K39"/>
  <c r="L38"/>
  <c r="K38"/>
  <c r="L35"/>
  <c r="K35"/>
  <c r="L34"/>
  <c r="K34"/>
  <c r="L33"/>
  <c r="K33"/>
  <c r="L32"/>
  <c r="K32"/>
  <c r="L28"/>
  <c r="K28"/>
  <c r="L27"/>
  <c r="K27"/>
  <c r="L26"/>
  <c r="K26"/>
  <c r="L24"/>
  <c r="K24"/>
  <c r="L23"/>
  <c r="K23"/>
  <c r="L21"/>
  <c r="K21"/>
  <c r="L20"/>
  <c r="K20"/>
  <c r="L19"/>
  <c r="K19"/>
  <c r="L17"/>
  <c r="K17"/>
  <c r="L15"/>
  <c r="K15"/>
  <c r="L13"/>
  <c r="K13"/>
  <c r="J13"/>
  <c r="H12" i="3"/>
  <c r="H14"/>
  <c r="H16"/>
  <c r="H18"/>
  <c r="H19"/>
  <c r="H20"/>
  <c r="H21"/>
  <c r="H22"/>
  <c r="H23"/>
  <c r="H24"/>
  <c r="H25"/>
  <c r="H26"/>
  <c r="H27"/>
  <c r="K18" i="2"/>
  <c r="L18" l="1"/>
</calcChain>
</file>

<file path=xl/sharedStrings.xml><?xml version="1.0" encoding="utf-8"?>
<sst xmlns="http://schemas.openxmlformats.org/spreadsheetml/2006/main" count="819" uniqueCount="289">
  <si>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</si>
  <si>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</si>
  <si>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</si>
  <si>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</si>
  <si>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</si>
  <si>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</si>
  <si>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</si>
  <si>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</si>
  <si>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за период с 26.12.2020 по 31.03.2021 г.</t>
  </si>
  <si>
    <t>01.04.2021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</si>
  <si>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</si>
  <si>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</si>
  <si>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</si>
  <si>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</si>
  <si>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</si>
  <si>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</si>
  <si>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</si>
  <si>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</si>
  <si>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ЛИТВИНОВСКОГО СЕЛЬСКОГО ПОСЕЛЕНИЯ</t>
  </si>
  <si>
    <t>Бюджет Литвиновского сельского поселения Белокалитвинского района</t>
  </si>
  <si>
    <t>Периодичность: квартальная, годовая</t>
  </si>
  <si>
    <t>Единица измерения: руб.</t>
  </si>
  <si>
    <t>04227278</t>
  </si>
  <si>
    <t>951</t>
  </si>
  <si>
    <t>60606445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</si>
  <si>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</si>
  <si>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</si>
  <si>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</si>
  <si>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</si>
  <si>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</si>
  <si>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</si>
  <si>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</si>
  <si>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</si>
  <si>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</si>
  <si>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</si>
  <si>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</si>
  <si>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</si>
  <si>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</si>
  <si>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</si>
  <si>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</si>
  <si>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</si>
  <si>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</si>
  <si>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</si>
  <si>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</si>
  <si>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</si>
  <si>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>в том числе:</t>
  </si>
  <si>
    <t/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</si>
  <si>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</si>
  <si>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</si>
  <si>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</si>
  <si>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</si>
  <si>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</si>
  <si>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</si>
  <si>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</si>
  <si>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</si>
  <si>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</si>
  <si>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</si>
  <si>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</si>
  <si>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</si>
  <si>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</si>
  <si>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</si>
  <si>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</si>
  <si>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</si>
  <si>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</si>
  <si>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</si>
  <si>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</si>
  <si>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</si>
  <si>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</si>
  <si>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</si>
  <si>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</si>
  <si>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</si>
  <si>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</si>
  <si>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</si>
  <si>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</si>
  <si>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</si>
  <si>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</si>
  <si>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</si>
  <si>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</si>
  <si>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</si>
  <si>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</si>
  <si>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</si>
  <si>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</si>
  <si>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</si>
  <si>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</si>
  <si>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</si>
  <si>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</si>
  <si>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</si>
  <si>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</si>
  <si>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</si>
  <si>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</si>
  <si>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</si>
  <si>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</si>
  <si>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</si>
  <si>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</si>
  <si>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</si>
  <si>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</si>
  <si>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</si>
  <si>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</si>
  <si>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</si>
  <si>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</si>
  <si>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</si>
  <si>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</si>
  <si>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</si>
  <si>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</si>
  <si>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</si>
  <si>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</si>
  <si>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</si>
  <si>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</si>
  <si>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</si>
  <si>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</si>
  <si>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</si>
  <si>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</si>
  <si>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</si>
  <si>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</si>
  <si>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</si>
  <si>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</si>
  <si>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</si>
  <si>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</si>
  <si>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</si>
  <si>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</si>
  <si>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</si>
  <si>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</si>
  <si>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</si>
  <si>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</si>
  <si>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</si>
  <si>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</si>
  <si>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</si>
  <si>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</si>
  <si>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</si>
  <si>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</si>
  <si>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</si>
  <si>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</si>
  <si>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</si>
  <si>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</si>
  <si>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</si>
  <si>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</si>
  <si>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</si>
  <si>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</si>
  <si>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</si>
  <si>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</si>
  <si>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</si>
  <si>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</si>
  <si>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</si>
  <si>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</si>
  <si>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</si>
  <si>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</si>
  <si>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</si>
  <si>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</si>
  <si>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</si>
  <si>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</si>
  <si>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</si>
  <si>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</si>
  <si>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</si>
  <si>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</si>
  <si>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</si>
  <si>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</si>
  <si>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</si>
  <si>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</si>
  <si>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</si>
  <si>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</si>
  <si>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</si>
  <si>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</si>
  <si>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</si>
  <si>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</si>
  <si>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</si>
  <si>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</si>
  <si>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</si>
  <si>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</si>
  <si>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</si>
  <si>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</si>
  <si>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</si>
  <si>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</si>
  <si>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</si>
  <si>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</si>
  <si>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</si>
  <si>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</si>
  <si>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</si>
  <si>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</si>
  <si>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</si>
  <si>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</si>
  <si>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Прочая закупка товаров, работ и услуг для обеспечения государственных (муниципальных) нужд</t>
  </si>
  <si>
    <t>951 0104 0810028130 244</t>
  </si>
  <si>
    <t>951 0104 0910028160 244</t>
  </si>
  <si>
    <t>Фонд оплаты труда государственных (муниципальных) органов</t>
  </si>
  <si>
    <t>951 0104 1020000110 121</t>
  </si>
  <si>
    <t>Иные выплаты персоналу государственных (муниципальных) органов, за исключением фонда оплаты труда</t>
  </si>
  <si>
    <t>951 0104 1020000110 122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</si>
  <si>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</si>
  <si>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951 0104 1020000110 129</t>
  </si>
  <si>
    <t>951 0104 1020000190 244</t>
  </si>
  <si>
    <t>Закупка энергетических ресурсов</t>
  </si>
  <si>
    <t>951 0104 1020000190 247</t>
  </si>
  <si>
    <t>Уплата налога на имущество организаций и земельного налога</t>
  </si>
  <si>
    <t>951 0104 1020000190 851</t>
  </si>
  <si>
    <t>Уплата прочих налогов, сборов</t>
  </si>
  <si>
    <t>951 0104 1020000190 852</t>
  </si>
  <si>
    <t>Уплата иных платежей</t>
  </si>
  <si>
    <t>951 0104 1020000190 853</t>
  </si>
  <si>
    <t>951 0104 1020028430 244</t>
  </si>
  <si>
    <t>951 0104 1020087030 540</t>
  </si>
  <si>
    <t>951 0104 9990072390 244</t>
  </si>
  <si>
    <t>951 0106 9990087040 540</t>
  </si>
  <si>
    <t>Специальные расходы</t>
  </si>
  <si>
    <t>951 0107 9990098020 880</t>
  </si>
  <si>
    <t>Резервные средства</t>
  </si>
  <si>
    <t>951 0111 9990098010 870</t>
  </si>
  <si>
    <t>951 0113 0310028040 244</t>
  </si>
  <si>
    <t>951 0113 0920028180 244</t>
  </si>
  <si>
    <t>951 0113 0920028190 853</t>
  </si>
  <si>
    <t>951 0113 0920028440 244</t>
  </si>
  <si>
    <t>951 0113 0920028450 244</t>
  </si>
  <si>
    <t>951 0113 0920028460 244</t>
  </si>
  <si>
    <t>951 0113 1020099990 851</t>
  </si>
  <si>
    <t>951 0203 9990051180 121</t>
  </si>
  <si>
    <t>951 0203 9990051180 129</t>
  </si>
  <si>
    <t>951 0310 0410028050 244</t>
  </si>
  <si>
    <t>951 0310 0420028060 244</t>
  </si>
  <si>
    <t>951 0409 0710086180 244</t>
  </si>
  <si>
    <t>951 0409 0720086110 244</t>
  </si>
  <si>
    <t>951 0412 1220028480 244</t>
  </si>
  <si>
    <t>951 0502 1120086023 244</t>
  </si>
  <si>
    <t>951 0503 0430028080 244</t>
  </si>
  <si>
    <t>951 0503 0810028140 244</t>
  </si>
  <si>
    <t>951 0503 1110028280 247</t>
  </si>
  <si>
    <t>951 0503 1110028290 244</t>
  </si>
  <si>
    <t>951 0503 1110028300 244</t>
  </si>
  <si>
    <t>951 0503 1110028310 244</t>
  </si>
  <si>
    <t>951 0503 1310086030 244</t>
  </si>
  <si>
    <t>951 0705 0910028150 244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</si>
  <si>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</si>
  <si>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951 0801 0510000590 611</t>
  </si>
  <si>
    <t>Субсидии бюджетным учреждениям на иные цели</t>
  </si>
  <si>
    <t>951 0801 05100S4640 612</t>
  </si>
  <si>
    <t>951 0801 0520087020 540</t>
  </si>
  <si>
    <t>Иные пенсии, социальные доплаты к пенсиям</t>
  </si>
  <si>
    <t>951 1001 0110028010 312</t>
  </si>
  <si>
    <t>951 1102 0610028090 244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</si>
  <si>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</si>
  <si>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</si>
  <si>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</si>
  <si>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</si>
  <si>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</si>
  <si>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</si>
  <si>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</si>
  <si>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</si>
  <si>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</si>
  <si>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</si>
  <si>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</si>
  <si>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</si>
  <si>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</si>
  <si>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</si>
  <si>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</si>
  <si>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</si>
  <si>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</si>
  <si>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</si>
  <si>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</si>
  <si>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</si>
  <si>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</si>
  <si>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</si>
  <si>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</si>
  <si>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</si>
  <si>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</si>
  <si>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</si>
  <si>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</si>
  <si>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</si>
  <si>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</si>
  <si>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</si>
  <si>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</si>
  <si>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</si>
  <si>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</si>
  <si>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"________"    _______________  200___  г.</t>
  </si>
  <si>
    <t>Доходы/EXPORT_SRC_KIND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</si>
  <si>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</si>
  <si>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</si>
  <si>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</si>
  <si>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</si>
  <si>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</si>
  <si>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</si>
  <si>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3</t>
  </si>
  <si>
    <t>Доходы/PERIOD</t>
  </si>
  <si>
    <t>Доходы/BUDG_REP</t>
  </si>
  <si>
    <t>Доходы/REG_DATE</t>
  </si>
  <si>
    <t>Доходы/FORM_TYPE</t>
  </si>
  <si>
    <t>2</t>
  </si>
  <si>
    <t>Доходы/PARAMS</t>
  </si>
  <si>
    <t>Доходы/FILE_NAME</t>
  </si>
  <si>
    <t>C:\Documents and Settings\User\Рабочий стол\227Q01.txt</t>
  </si>
  <si>
    <t>Доходы/ExportView</t>
  </si>
  <si>
    <t>Доходы/EXPORT_SRC_CODE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</si>
</sst>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2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4"/>
      <name val="Arial Cyr"/>
    </font>
    <font>
      <b/>
      <sz val="14"/>
      <name val="Arial Cyr"/>
    </font>
    <font>
      <sz val="14"/>
      <name val="Arial"/>
      <family val="2"/>
      <charset val="204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  <font>
      <sz val="12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49" fontId="4" fillId="0" borderId="30" xfId="0" applyNumberFormat="1" applyFont="1" applyBorder="1" applyAlignment="1" applyProtection="1">
      <alignment horizontal="left" vertical="center" wrapText="1"/>
    </xf>
    <xf numFmtId="49" fontId="4" fillId="0" borderId="30" xfId="0" applyNumberFormat="1" applyFont="1" applyBorder="1" applyAlignment="1" applyProtection="1">
      <alignment horizontal="center" vertical="center" wrapText="1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horizontal="centerContinuous"/>
    </xf>
    <xf numFmtId="0" fontId="6" fillId="0" borderId="1" xfId="0" applyFont="1" applyBorder="1" applyAlignment="1" applyProtection="1"/>
    <xf numFmtId="0" fontId="5" fillId="0" borderId="2" xfId="0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3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left"/>
    </xf>
    <xf numFmtId="164" fontId="5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"/>
    </xf>
    <xf numFmtId="49" fontId="5" fillId="0" borderId="6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/>
    <xf numFmtId="0" fontId="5" fillId="0" borderId="2" xfId="0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49" fontId="5" fillId="0" borderId="28" xfId="0" applyNumberFormat="1" applyFont="1" applyBorder="1" applyAlignment="1" applyProtection="1">
      <alignment horizontal="center" vertical="center"/>
    </xf>
    <xf numFmtId="49" fontId="5" fillId="0" borderId="29" xfId="0" applyNumberFormat="1" applyFont="1" applyBorder="1" applyAlignment="1" applyProtection="1">
      <alignment horizontal="center" vertical="center"/>
    </xf>
    <xf numFmtId="49" fontId="6" fillId="0" borderId="30" xfId="0" applyNumberFormat="1" applyFont="1" applyBorder="1" applyAlignment="1" applyProtection="1">
      <alignment horizontal="center" vertical="center" wrapText="1"/>
    </xf>
    <xf numFmtId="4" fontId="6" fillId="0" borderId="30" xfId="0" applyNumberFormat="1" applyFont="1" applyBorder="1" applyAlignment="1" applyProtection="1">
      <alignment horizontal="right" vertical="center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0" fontId="7" fillId="0" borderId="0" xfId="0" applyFont="1"/>
    <xf numFmtId="0" fontId="8" fillId="0" borderId="0" xfId="0" applyFont="1" applyBorder="1" applyAlignment="1" applyProtection="1">
      <alignment horizontal="left"/>
    </xf>
    <xf numFmtId="0" fontId="10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left" wrapText="1"/>
    </xf>
    <xf numFmtId="49" fontId="5" fillId="0" borderId="19" xfId="0" applyNumberFormat="1" applyFont="1" applyBorder="1" applyAlignment="1" applyProtection="1">
      <alignment horizontal="center" vertical="center" wrapText="1"/>
    </xf>
    <xf numFmtId="49" fontId="5" fillId="0" borderId="17" xfId="0" applyNumberFormat="1" applyFont="1" applyBorder="1" applyAlignment="1" applyProtection="1">
      <alignment horizontal="center" vertical="center" wrapText="1"/>
    </xf>
    <xf numFmtId="49" fontId="5" fillId="0" borderId="22" xfId="0" applyNumberFormat="1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left" wrapText="1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5" fillId="0" borderId="15" xfId="0" applyNumberFormat="1" applyFont="1" applyBorder="1" applyAlignment="1" applyProtection="1">
      <alignment horizontal="center" vertical="center" wrapText="1"/>
    </xf>
    <xf numFmtId="49" fontId="5" fillId="0" borderId="20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center" vertical="center" wrapText="1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17" xfId="0" applyNumberFormat="1" applyFont="1" applyBorder="1" applyAlignment="1" applyProtection="1">
      <alignment horizontal="center" vertical="center"/>
    </xf>
    <xf numFmtId="49" fontId="5" fillId="0" borderId="22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5" fillId="0" borderId="13" xfId="0" applyNumberFormat="1" applyFont="1" applyBorder="1" applyAlignment="1" applyProtection="1">
      <alignment horizontal="center" vertical="center"/>
    </xf>
    <xf numFmtId="49" fontId="5" fillId="0" borderId="14" xfId="0" applyNumberFormat="1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49" fontId="6" fillId="0" borderId="31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/>
    </xf>
    <xf numFmtId="49" fontId="6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left" vertical="center" wrapText="1"/>
    </xf>
    <xf numFmtId="165" fontId="5" fillId="0" borderId="30" xfId="0" applyNumberFormat="1" applyFont="1" applyBorder="1" applyAlignment="1" applyProtection="1">
      <alignment horizontal="left" vertical="center" wrapText="1"/>
    </xf>
    <xf numFmtId="49" fontId="8" fillId="0" borderId="0" xfId="0" applyNumberFormat="1" applyFont="1" applyBorder="1" applyAlignment="1" applyProtection="1"/>
    <xf numFmtId="0" fontId="8" fillId="0" borderId="0" xfId="0" applyFont="1" applyBorder="1" applyAlignment="1" applyProtection="1"/>
    <xf numFmtId="0" fontId="8" fillId="0" borderId="10" xfId="0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49" fontId="8" fillId="0" borderId="17" xfId="0" applyNumberFormat="1" applyFont="1" applyBorder="1" applyAlignment="1" applyProtection="1">
      <alignment horizontal="center" vertical="center" wrapText="1"/>
    </xf>
    <xf numFmtId="49" fontId="8" fillId="0" borderId="19" xfId="0" applyNumberFormat="1" applyFont="1" applyBorder="1" applyAlignment="1" applyProtection="1">
      <alignment horizontal="center" vertical="center" wrapText="1"/>
    </xf>
    <xf numFmtId="49" fontId="8" fillId="0" borderId="19" xfId="0" applyNumberFormat="1" applyFont="1" applyBorder="1" applyAlignment="1" applyProtection="1">
      <alignment horizontal="center" vertical="center"/>
    </xf>
    <xf numFmtId="49" fontId="8" fillId="0" borderId="17" xfId="0" applyNumberFormat="1" applyFont="1" applyBorder="1" applyAlignment="1" applyProtection="1">
      <alignment horizontal="center" vertical="center"/>
    </xf>
    <xf numFmtId="49" fontId="8" fillId="0" borderId="20" xfId="0" applyNumberFormat="1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</xf>
    <xf numFmtId="49" fontId="8" fillId="0" borderId="22" xfId="0" applyNumberFormat="1" applyFont="1" applyBorder="1" applyAlignment="1" applyProtection="1">
      <alignment horizontal="center" vertical="center" wrapText="1"/>
    </xf>
    <xf numFmtId="49" fontId="8" fillId="0" borderId="22" xfId="0" applyNumberFormat="1" applyFont="1" applyBorder="1" applyAlignment="1" applyProtection="1">
      <alignment horizontal="center" vertical="center"/>
    </xf>
    <xf numFmtId="49" fontId="8" fillId="0" borderId="25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/>
    </xf>
    <xf numFmtId="49" fontId="8" fillId="0" borderId="28" xfId="0" applyNumberFormat="1" applyFont="1" applyBorder="1" applyAlignment="1" applyProtection="1">
      <alignment horizontal="center" vertical="center"/>
    </xf>
    <xf numFmtId="49" fontId="8" fillId="0" borderId="29" xfId="0" applyNumberFormat="1" applyFont="1" applyBorder="1" applyAlignment="1" applyProtection="1">
      <alignment horizontal="center" vertical="center"/>
    </xf>
    <xf numFmtId="49" fontId="9" fillId="0" borderId="30" xfId="0" applyNumberFormat="1" applyFont="1" applyBorder="1" applyAlignment="1" applyProtection="1">
      <alignment horizontal="center" vertical="center" wrapText="1"/>
    </xf>
    <xf numFmtId="4" fontId="9" fillId="0" borderId="30" xfId="0" applyNumberFormat="1" applyFont="1" applyBorder="1" applyAlignment="1" applyProtection="1">
      <alignment horizontal="right" vertical="center"/>
    </xf>
    <xf numFmtId="49" fontId="8" fillId="0" borderId="30" xfId="0" applyNumberFormat="1" applyFont="1" applyBorder="1" applyAlignment="1" applyProtection="1">
      <alignment horizontal="center" vertical="center" wrapText="1"/>
    </xf>
    <xf numFmtId="4" fontId="8" fillId="0" borderId="30" xfId="0" applyNumberFormat="1" applyFont="1" applyBorder="1" applyAlignment="1" applyProtection="1">
      <alignment horizontal="right" vertical="center"/>
    </xf>
    <xf numFmtId="49" fontId="5" fillId="0" borderId="0" xfId="0" applyNumberFormat="1" applyFont="1" applyBorder="1" applyAlignment="1" applyProtection="1">
      <alignment horizontal="centerContinuous"/>
    </xf>
    <xf numFmtId="0" fontId="5" fillId="0" borderId="8" xfId="0" applyFont="1" applyBorder="1" applyAlignment="1" applyProtection="1">
      <alignment horizontal="center" vertical="center"/>
    </xf>
    <xf numFmtId="49" fontId="5" fillId="0" borderId="10" xfId="0" applyNumberFormat="1" applyFont="1" applyBorder="1" applyAlignment="1" applyProtection="1">
      <alignment horizontal="center" vertical="center"/>
    </xf>
    <xf numFmtId="49" fontId="5" fillId="0" borderId="33" xfId="0" applyNumberFormat="1" applyFont="1" applyBorder="1" applyAlignment="1" applyProtection="1">
      <alignment horizontal="center" vertical="center"/>
    </xf>
    <xf numFmtId="49" fontId="5" fillId="0" borderId="11" xfId="0" applyNumberFormat="1" applyFont="1" applyBorder="1" applyAlignment="1" applyProtection="1">
      <alignment horizontal="center" vertical="center"/>
    </xf>
    <xf numFmtId="49" fontId="5" fillId="0" borderId="34" xfId="0" applyNumberFormat="1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49" fontId="5" fillId="0" borderId="24" xfId="0" applyNumberFormat="1" applyFont="1" applyBorder="1" applyAlignment="1" applyProtection="1">
      <alignment horizontal="center" vertical="center"/>
    </xf>
    <xf numFmtId="49" fontId="5" fillId="0" borderId="35" xfId="0" applyNumberFormat="1" applyFont="1" applyBorder="1" applyAlignment="1" applyProtection="1">
      <alignment horizontal="center" vertical="center"/>
    </xf>
    <xf numFmtId="49" fontId="5" fillId="0" borderId="36" xfId="0" applyNumberFormat="1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/>
    </xf>
    <xf numFmtId="49" fontId="5" fillId="0" borderId="27" xfId="0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top"/>
    </xf>
    <xf numFmtId="49" fontId="8" fillId="0" borderId="13" xfId="0" applyNumberFormat="1" applyFont="1" applyBorder="1" applyAlignment="1" applyProtection="1">
      <alignment horizontal="center" vertical="top"/>
    </xf>
    <xf numFmtId="49" fontId="8" fillId="0" borderId="14" xfId="0" applyNumberFormat="1" applyFont="1" applyBorder="1" applyAlignment="1" applyProtection="1">
      <alignment horizontal="center" vertical="top"/>
    </xf>
    <xf numFmtId="49" fontId="8" fillId="0" borderId="15" xfId="0" applyNumberFormat="1" applyFont="1" applyBorder="1" applyAlignment="1" applyProtection="1">
      <alignment horizontal="center" vertical="center" wrapText="1"/>
    </xf>
    <xf numFmtId="0" fontId="8" fillId="0" borderId="27" xfId="0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 wrapText="1"/>
    </xf>
    <xf numFmtId="4" fontId="8" fillId="0" borderId="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top"/>
    </xf>
    <xf numFmtId="0" fontId="11" fillId="0" borderId="0" xfId="0" applyFont="1" applyBorder="1" applyAlignment="1" applyProtection="1">
      <alignment horizontal="center" vertical="top"/>
    </xf>
    <xf numFmtId="49" fontId="8" fillId="0" borderId="0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3"/>
  <sheetViews>
    <sheetView showGridLines="0" topLeftCell="A45" workbookViewId="0">
      <selection activeCell="C45" sqref="C45:D45"/>
    </sheetView>
  </sheetViews>
  <sheetFormatPr defaultRowHeight="18"/>
  <cols>
    <col min="1" max="1" width="45.7109375" style="36" customWidth="1"/>
    <col min="2" max="2" width="7.5703125" style="36" customWidth="1"/>
    <col min="3" max="3" width="16" style="36" customWidth="1"/>
    <col min="4" max="4" width="26.7109375" style="36" customWidth="1"/>
    <col min="5" max="5" width="19.7109375" style="36" customWidth="1"/>
    <col min="6" max="6" width="18.42578125" style="36" customWidth="1"/>
    <col min="7" max="8" width="10.5703125" style="36" customWidth="1"/>
    <col min="9" max="9" width="19.28515625" style="36" customWidth="1"/>
    <col min="10" max="10" width="17.7109375" style="36" customWidth="1"/>
  </cols>
  <sheetData>
    <row r="1" spans="1:10">
      <c r="A1" s="39" t="s">
        <v>0</v>
      </c>
      <c r="B1" s="39"/>
      <c r="C1" s="39"/>
      <c r="D1" s="39"/>
      <c r="E1" s="39"/>
      <c r="F1" s="39"/>
      <c r="G1" s="39"/>
      <c r="H1" s="39"/>
      <c r="I1" s="13"/>
      <c r="J1" s="13"/>
    </row>
    <row r="2" spans="1:10">
      <c r="A2" s="39" t="s">
        <v>1</v>
      </c>
      <c r="B2" s="39"/>
      <c r="C2" s="39"/>
      <c r="D2" s="39"/>
      <c r="E2" s="39"/>
      <c r="F2" s="39"/>
      <c r="G2" s="39"/>
      <c r="H2" s="39"/>
      <c r="I2" s="14"/>
      <c r="J2" s="13"/>
    </row>
    <row r="3" spans="1:10">
      <c r="A3" s="39" t="s">
        <v>2</v>
      </c>
      <c r="B3" s="39"/>
      <c r="C3" s="39"/>
      <c r="D3" s="39"/>
      <c r="E3" s="39"/>
      <c r="F3" s="39"/>
      <c r="G3" s="39"/>
      <c r="H3" s="39"/>
      <c r="I3" s="15"/>
      <c r="J3" s="16" t="s">
        <v>3</v>
      </c>
    </row>
    <row r="4" spans="1:10">
      <c r="A4" s="39" t="s">
        <v>4</v>
      </c>
      <c r="B4" s="39"/>
      <c r="C4" s="39"/>
      <c r="D4" s="39"/>
      <c r="E4" s="39"/>
      <c r="F4" s="39"/>
      <c r="G4" s="39"/>
      <c r="H4" s="39"/>
      <c r="I4" s="17" t="s">
        <v>5</v>
      </c>
      <c r="J4" s="18" t="s">
        <v>6</v>
      </c>
    </row>
    <row r="5" spans="1:10">
      <c r="A5" s="40" t="s">
        <v>8</v>
      </c>
      <c r="B5" s="40"/>
      <c r="C5" s="40"/>
      <c r="D5" s="40"/>
      <c r="E5" s="40"/>
      <c r="F5" s="40"/>
      <c r="G5" s="40"/>
      <c r="H5" s="40"/>
      <c r="I5" s="19" t="s">
        <v>7</v>
      </c>
      <c r="J5" s="20" t="s">
        <v>9</v>
      </c>
    </row>
    <row r="6" spans="1:10">
      <c r="A6" s="78" t="s">
        <v>10</v>
      </c>
      <c r="B6" s="21"/>
      <c r="C6" s="21"/>
      <c r="D6" s="22"/>
      <c r="E6" s="22"/>
      <c r="F6" s="22"/>
      <c r="G6" s="22"/>
      <c r="H6" s="22"/>
      <c r="I6" s="19" t="s">
        <v>11</v>
      </c>
      <c r="J6" s="23" t="s">
        <v>22</v>
      </c>
    </row>
    <row r="7" spans="1:10">
      <c r="A7" s="78"/>
      <c r="B7" s="44" t="s">
        <v>18</v>
      </c>
      <c r="C7" s="44"/>
      <c r="D7" s="44"/>
      <c r="E7" s="44"/>
      <c r="F7" s="44"/>
      <c r="G7" s="44"/>
      <c r="H7" s="44"/>
      <c r="I7" s="19" t="s">
        <v>12</v>
      </c>
      <c r="J7" s="23" t="s">
        <v>23</v>
      </c>
    </row>
    <row r="8" spans="1:10">
      <c r="A8" s="19" t="s">
        <v>13</v>
      </c>
      <c r="B8" s="55" t="s">
        <v>19</v>
      </c>
      <c r="C8" s="55"/>
      <c r="D8" s="55"/>
      <c r="E8" s="55"/>
      <c r="F8" s="55"/>
      <c r="G8" s="55"/>
      <c r="H8" s="55"/>
      <c r="I8" s="19" t="s">
        <v>14</v>
      </c>
      <c r="J8" s="23" t="s">
        <v>24</v>
      </c>
    </row>
    <row r="9" spans="1:10">
      <c r="A9" s="19" t="s">
        <v>20</v>
      </c>
      <c r="B9" s="19"/>
      <c r="C9" s="19"/>
      <c r="D9" s="19"/>
      <c r="E9" s="17"/>
      <c r="F9" s="17"/>
      <c r="G9" s="17"/>
      <c r="H9" s="17"/>
      <c r="I9" s="19"/>
      <c r="J9" s="24"/>
    </row>
    <row r="10" spans="1:10">
      <c r="A10" s="19" t="s">
        <v>21</v>
      </c>
      <c r="B10" s="19"/>
      <c r="C10" s="25"/>
      <c r="D10" s="25"/>
      <c r="E10" s="17"/>
      <c r="F10" s="17"/>
      <c r="G10" s="17"/>
      <c r="H10" s="17"/>
      <c r="I10" s="19" t="s">
        <v>15</v>
      </c>
      <c r="J10" s="26" t="s">
        <v>16</v>
      </c>
    </row>
    <row r="11" spans="1:10">
      <c r="A11" s="39" t="s">
        <v>17</v>
      </c>
      <c r="B11" s="39"/>
      <c r="C11" s="39"/>
      <c r="D11" s="39"/>
      <c r="E11" s="39"/>
      <c r="F11" s="39"/>
      <c r="G11" s="39"/>
      <c r="H11" s="39"/>
      <c r="I11" s="39"/>
      <c r="J11" s="27"/>
    </row>
    <row r="12" spans="1:10">
      <c r="A12" s="79" t="s">
        <v>25</v>
      </c>
      <c r="B12" s="41" t="s">
        <v>26</v>
      </c>
      <c r="C12" s="49" t="s">
        <v>27</v>
      </c>
      <c r="D12" s="50"/>
      <c r="E12" s="48" t="s">
        <v>28</v>
      </c>
      <c r="F12" s="64" t="s">
        <v>29</v>
      </c>
      <c r="G12" s="65"/>
      <c r="H12" s="65"/>
      <c r="I12" s="66"/>
      <c r="J12" s="58" t="s">
        <v>30</v>
      </c>
    </row>
    <row r="13" spans="1:10" ht="12.75">
      <c r="A13" s="80"/>
      <c r="B13" s="42"/>
      <c r="C13" s="51"/>
      <c r="D13" s="52"/>
      <c r="E13" s="46"/>
      <c r="F13" s="45" t="s">
        <v>31</v>
      </c>
      <c r="G13" s="45" t="s">
        <v>32</v>
      </c>
      <c r="H13" s="45" t="s">
        <v>33</v>
      </c>
      <c r="I13" s="61" t="s">
        <v>34</v>
      </c>
      <c r="J13" s="59"/>
    </row>
    <row r="14" spans="1:10" ht="12.75">
      <c r="A14" s="80"/>
      <c r="B14" s="42"/>
      <c r="C14" s="51"/>
      <c r="D14" s="52"/>
      <c r="E14" s="46"/>
      <c r="F14" s="46"/>
      <c r="G14" s="42"/>
      <c r="H14" s="42"/>
      <c r="I14" s="62"/>
      <c r="J14" s="59"/>
    </row>
    <row r="15" spans="1:10" ht="12.75">
      <c r="A15" s="80"/>
      <c r="B15" s="42"/>
      <c r="C15" s="51"/>
      <c r="D15" s="52"/>
      <c r="E15" s="46"/>
      <c r="F15" s="46"/>
      <c r="G15" s="42"/>
      <c r="H15" s="42"/>
      <c r="I15" s="62"/>
      <c r="J15" s="59"/>
    </row>
    <row r="16" spans="1:10" ht="12.75">
      <c r="A16" s="80"/>
      <c r="B16" s="42"/>
      <c r="C16" s="51"/>
      <c r="D16" s="52"/>
      <c r="E16" s="46"/>
      <c r="F16" s="46"/>
      <c r="G16" s="42"/>
      <c r="H16" s="42"/>
      <c r="I16" s="62"/>
      <c r="J16" s="59"/>
    </row>
    <row r="17" spans="1:10" ht="12.75">
      <c r="A17" s="80"/>
      <c r="B17" s="42"/>
      <c r="C17" s="51"/>
      <c r="D17" s="52"/>
      <c r="E17" s="46"/>
      <c r="F17" s="46"/>
      <c r="G17" s="42"/>
      <c r="H17" s="42"/>
      <c r="I17" s="62"/>
      <c r="J17" s="59"/>
    </row>
    <row r="18" spans="1:10" ht="12.75">
      <c r="A18" s="81"/>
      <c r="B18" s="43"/>
      <c r="C18" s="53"/>
      <c r="D18" s="54"/>
      <c r="E18" s="47"/>
      <c r="F18" s="47"/>
      <c r="G18" s="43"/>
      <c r="H18" s="43"/>
      <c r="I18" s="63"/>
      <c r="J18" s="60"/>
    </row>
    <row r="19" spans="1:10">
      <c r="A19" s="82">
        <v>1</v>
      </c>
      <c r="B19" s="28">
        <v>2</v>
      </c>
      <c r="C19" s="67">
        <v>3</v>
      </c>
      <c r="D19" s="68"/>
      <c r="E19" s="29" t="s">
        <v>35</v>
      </c>
      <c r="F19" s="30" t="s">
        <v>36</v>
      </c>
      <c r="G19" s="29" t="s">
        <v>37</v>
      </c>
      <c r="H19" s="29" t="s">
        <v>38</v>
      </c>
      <c r="I19" s="29" t="s">
        <v>39</v>
      </c>
      <c r="J19" s="31" t="s">
        <v>40</v>
      </c>
    </row>
    <row r="20" spans="1:10">
      <c r="A20" s="83" t="s">
        <v>41</v>
      </c>
      <c r="B20" s="32" t="s">
        <v>42</v>
      </c>
      <c r="C20" s="69" t="s">
        <v>44</v>
      </c>
      <c r="D20" s="70"/>
      <c r="E20" s="33">
        <v>11351700</v>
      </c>
      <c r="F20" s="33">
        <v>1426779.98</v>
      </c>
      <c r="G20" s="33" t="s">
        <v>43</v>
      </c>
      <c r="H20" s="33" t="s">
        <v>43</v>
      </c>
      <c r="I20" s="33">
        <v>1426779.98</v>
      </c>
      <c r="J20" s="33" t="s">
        <v>44</v>
      </c>
    </row>
    <row r="21" spans="1:10">
      <c r="A21" s="84" t="s">
        <v>45</v>
      </c>
      <c r="B21" s="34"/>
      <c r="C21" s="56"/>
      <c r="D21" s="57"/>
      <c r="E21" s="35"/>
      <c r="F21" s="35"/>
      <c r="G21" s="35"/>
      <c r="H21" s="35"/>
      <c r="I21" s="35"/>
      <c r="J21" s="35"/>
    </row>
    <row r="22" spans="1:10" ht="36">
      <c r="A22" s="84" t="s">
        <v>47</v>
      </c>
      <c r="B22" s="34" t="s">
        <v>42</v>
      </c>
      <c r="C22" s="56" t="s">
        <v>48</v>
      </c>
      <c r="D22" s="57"/>
      <c r="E22" s="35">
        <v>4120100</v>
      </c>
      <c r="F22" s="35">
        <v>1361924.43</v>
      </c>
      <c r="G22" s="35" t="s">
        <v>43</v>
      </c>
      <c r="H22" s="35" t="s">
        <v>43</v>
      </c>
      <c r="I22" s="35">
        <v>1361924.43</v>
      </c>
      <c r="J22" s="35">
        <v>2758175.57</v>
      </c>
    </row>
    <row r="23" spans="1:10">
      <c r="A23" s="84" t="s">
        <v>49</v>
      </c>
      <c r="B23" s="34" t="s">
        <v>42</v>
      </c>
      <c r="C23" s="56" t="s">
        <v>50</v>
      </c>
      <c r="D23" s="57"/>
      <c r="E23" s="35">
        <v>791500</v>
      </c>
      <c r="F23" s="35">
        <v>192781.86</v>
      </c>
      <c r="G23" s="35" t="s">
        <v>43</v>
      </c>
      <c r="H23" s="35" t="s">
        <v>43</v>
      </c>
      <c r="I23" s="35">
        <v>192781.86</v>
      </c>
      <c r="J23" s="35">
        <v>598718.14</v>
      </c>
    </row>
    <row r="24" spans="1:10">
      <c r="A24" s="84" t="s">
        <v>51</v>
      </c>
      <c r="B24" s="34" t="s">
        <v>42</v>
      </c>
      <c r="C24" s="56" t="s">
        <v>52</v>
      </c>
      <c r="D24" s="57"/>
      <c r="E24" s="35">
        <v>791500</v>
      </c>
      <c r="F24" s="35">
        <v>192781.86</v>
      </c>
      <c r="G24" s="35" t="s">
        <v>43</v>
      </c>
      <c r="H24" s="35" t="s">
        <v>43</v>
      </c>
      <c r="I24" s="35">
        <v>192781.86</v>
      </c>
      <c r="J24" s="35">
        <v>598718.14</v>
      </c>
    </row>
    <row r="25" spans="1:10" ht="162">
      <c r="A25" s="85" t="s">
        <v>53</v>
      </c>
      <c r="B25" s="34" t="s">
        <v>42</v>
      </c>
      <c r="C25" s="56" t="s">
        <v>54</v>
      </c>
      <c r="D25" s="57"/>
      <c r="E25" s="35">
        <v>761500</v>
      </c>
      <c r="F25" s="35">
        <v>191920.59</v>
      </c>
      <c r="G25" s="35" t="s">
        <v>43</v>
      </c>
      <c r="H25" s="35" t="s">
        <v>43</v>
      </c>
      <c r="I25" s="35">
        <v>191920.59</v>
      </c>
      <c r="J25" s="35">
        <v>569579.41</v>
      </c>
    </row>
    <row r="26" spans="1:10" ht="234">
      <c r="A26" s="85" t="s">
        <v>55</v>
      </c>
      <c r="B26" s="34" t="s">
        <v>42</v>
      </c>
      <c r="C26" s="56" t="s">
        <v>56</v>
      </c>
      <c r="D26" s="57"/>
      <c r="E26" s="35" t="s">
        <v>43</v>
      </c>
      <c r="F26" s="35">
        <v>191673.84</v>
      </c>
      <c r="G26" s="35" t="s">
        <v>43</v>
      </c>
      <c r="H26" s="35" t="s">
        <v>43</v>
      </c>
      <c r="I26" s="35">
        <v>191673.84</v>
      </c>
      <c r="J26" s="35" t="s">
        <v>43</v>
      </c>
    </row>
    <row r="27" spans="1:10" ht="180">
      <c r="A27" s="85" t="s">
        <v>57</v>
      </c>
      <c r="B27" s="34" t="s">
        <v>42</v>
      </c>
      <c r="C27" s="56" t="s">
        <v>58</v>
      </c>
      <c r="D27" s="57"/>
      <c r="E27" s="35" t="s">
        <v>43</v>
      </c>
      <c r="F27" s="35">
        <v>20.11</v>
      </c>
      <c r="G27" s="35" t="s">
        <v>43</v>
      </c>
      <c r="H27" s="35" t="s">
        <v>43</v>
      </c>
      <c r="I27" s="35">
        <v>20.11</v>
      </c>
      <c r="J27" s="35" t="s">
        <v>43</v>
      </c>
    </row>
    <row r="28" spans="1:10" ht="234">
      <c r="A28" s="85" t="s">
        <v>59</v>
      </c>
      <c r="B28" s="34" t="s">
        <v>42</v>
      </c>
      <c r="C28" s="56" t="s">
        <v>60</v>
      </c>
      <c r="D28" s="57"/>
      <c r="E28" s="35" t="s">
        <v>43</v>
      </c>
      <c r="F28" s="35">
        <v>226.64</v>
      </c>
      <c r="G28" s="35" t="s">
        <v>43</v>
      </c>
      <c r="H28" s="35" t="s">
        <v>43</v>
      </c>
      <c r="I28" s="35">
        <v>226.64</v>
      </c>
      <c r="J28" s="35" t="s">
        <v>43</v>
      </c>
    </row>
    <row r="29" spans="1:10" ht="108">
      <c r="A29" s="84" t="s">
        <v>61</v>
      </c>
      <c r="B29" s="34" t="s">
        <v>42</v>
      </c>
      <c r="C29" s="56" t="s">
        <v>62</v>
      </c>
      <c r="D29" s="57"/>
      <c r="E29" s="35">
        <v>30000</v>
      </c>
      <c r="F29" s="35">
        <v>861.27</v>
      </c>
      <c r="G29" s="35" t="s">
        <v>43</v>
      </c>
      <c r="H29" s="35" t="s">
        <v>43</v>
      </c>
      <c r="I29" s="35">
        <v>861.27</v>
      </c>
      <c r="J29" s="35">
        <v>29138.73</v>
      </c>
    </row>
    <row r="30" spans="1:10" ht="180">
      <c r="A30" s="84" t="s">
        <v>63</v>
      </c>
      <c r="B30" s="34" t="s">
        <v>42</v>
      </c>
      <c r="C30" s="56" t="s">
        <v>64</v>
      </c>
      <c r="D30" s="57"/>
      <c r="E30" s="35" t="s">
        <v>43</v>
      </c>
      <c r="F30" s="35">
        <v>854.58</v>
      </c>
      <c r="G30" s="35" t="s">
        <v>43</v>
      </c>
      <c r="H30" s="35" t="s">
        <v>43</v>
      </c>
      <c r="I30" s="35">
        <v>854.58</v>
      </c>
      <c r="J30" s="35" t="s">
        <v>43</v>
      </c>
    </row>
    <row r="31" spans="1:10" ht="126">
      <c r="A31" s="84" t="s">
        <v>65</v>
      </c>
      <c r="B31" s="34" t="s">
        <v>42</v>
      </c>
      <c r="C31" s="56" t="s">
        <v>66</v>
      </c>
      <c r="D31" s="57"/>
      <c r="E31" s="35" t="s">
        <v>43</v>
      </c>
      <c r="F31" s="35">
        <v>6.69</v>
      </c>
      <c r="G31" s="35" t="s">
        <v>43</v>
      </c>
      <c r="H31" s="35" t="s">
        <v>43</v>
      </c>
      <c r="I31" s="35">
        <v>6.69</v>
      </c>
      <c r="J31" s="35" t="s">
        <v>43</v>
      </c>
    </row>
    <row r="32" spans="1:10" ht="36">
      <c r="A32" s="84" t="s">
        <v>67</v>
      </c>
      <c r="B32" s="34" t="s">
        <v>42</v>
      </c>
      <c r="C32" s="56" t="s">
        <v>68</v>
      </c>
      <c r="D32" s="57"/>
      <c r="E32" s="35">
        <v>366200</v>
      </c>
      <c r="F32" s="35">
        <v>720346.5</v>
      </c>
      <c r="G32" s="35" t="s">
        <v>43</v>
      </c>
      <c r="H32" s="35" t="s">
        <v>43</v>
      </c>
      <c r="I32" s="35">
        <v>720346.5</v>
      </c>
      <c r="J32" s="35" t="s">
        <v>43</v>
      </c>
    </row>
    <row r="33" spans="1:10" ht="36">
      <c r="A33" s="84" t="s">
        <v>69</v>
      </c>
      <c r="B33" s="34" t="s">
        <v>42</v>
      </c>
      <c r="C33" s="56" t="s">
        <v>70</v>
      </c>
      <c r="D33" s="57"/>
      <c r="E33" s="35">
        <v>366200</v>
      </c>
      <c r="F33" s="35">
        <v>720346.5</v>
      </c>
      <c r="G33" s="35" t="s">
        <v>43</v>
      </c>
      <c r="H33" s="35" t="s">
        <v>43</v>
      </c>
      <c r="I33" s="35">
        <v>720346.5</v>
      </c>
      <c r="J33" s="35" t="s">
        <v>43</v>
      </c>
    </row>
    <row r="34" spans="1:10" ht="36">
      <c r="A34" s="84" t="s">
        <v>69</v>
      </c>
      <c r="B34" s="34" t="s">
        <v>42</v>
      </c>
      <c r="C34" s="56" t="s">
        <v>71</v>
      </c>
      <c r="D34" s="57"/>
      <c r="E34" s="35">
        <v>366200</v>
      </c>
      <c r="F34" s="35">
        <v>720346.5</v>
      </c>
      <c r="G34" s="35" t="s">
        <v>43</v>
      </c>
      <c r="H34" s="35" t="s">
        <v>43</v>
      </c>
      <c r="I34" s="35">
        <v>720346.5</v>
      </c>
      <c r="J34" s="35" t="s">
        <v>43</v>
      </c>
    </row>
    <row r="35" spans="1:10" ht="108">
      <c r="A35" s="84" t="s">
        <v>72</v>
      </c>
      <c r="B35" s="34" t="s">
        <v>42</v>
      </c>
      <c r="C35" s="56" t="s">
        <v>73</v>
      </c>
      <c r="D35" s="57"/>
      <c r="E35" s="35" t="s">
        <v>43</v>
      </c>
      <c r="F35" s="35">
        <v>716456.32</v>
      </c>
      <c r="G35" s="35" t="s">
        <v>43</v>
      </c>
      <c r="H35" s="35" t="s">
        <v>43</v>
      </c>
      <c r="I35" s="35">
        <v>716456.32</v>
      </c>
      <c r="J35" s="35" t="s">
        <v>43</v>
      </c>
    </row>
    <row r="36" spans="1:10" ht="54">
      <c r="A36" s="84" t="s">
        <v>74</v>
      </c>
      <c r="B36" s="34" t="s">
        <v>42</v>
      </c>
      <c r="C36" s="56" t="s">
        <v>75</v>
      </c>
      <c r="D36" s="57"/>
      <c r="E36" s="35" t="s">
        <v>43</v>
      </c>
      <c r="F36" s="35">
        <v>3890.18</v>
      </c>
      <c r="G36" s="35" t="s">
        <v>43</v>
      </c>
      <c r="H36" s="35" t="s">
        <v>43</v>
      </c>
      <c r="I36" s="35">
        <v>3890.18</v>
      </c>
      <c r="J36" s="35" t="s">
        <v>43</v>
      </c>
    </row>
    <row r="37" spans="1:10">
      <c r="A37" s="84" t="s">
        <v>76</v>
      </c>
      <c r="B37" s="34" t="s">
        <v>42</v>
      </c>
      <c r="C37" s="56" t="s">
        <v>77</v>
      </c>
      <c r="D37" s="57"/>
      <c r="E37" s="35">
        <v>2541100</v>
      </c>
      <c r="F37" s="35">
        <v>109871.67999999999</v>
      </c>
      <c r="G37" s="35" t="s">
        <v>43</v>
      </c>
      <c r="H37" s="35" t="s">
        <v>43</v>
      </c>
      <c r="I37" s="35">
        <v>109871.67999999999</v>
      </c>
      <c r="J37" s="35">
        <v>2431228.3199999998</v>
      </c>
    </row>
    <row r="38" spans="1:10" ht="36">
      <c r="A38" s="84" t="s">
        <v>78</v>
      </c>
      <c r="B38" s="34" t="s">
        <v>42</v>
      </c>
      <c r="C38" s="56" t="s">
        <v>79</v>
      </c>
      <c r="D38" s="57"/>
      <c r="E38" s="35">
        <v>249900</v>
      </c>
      <c r="F38" s="35">
        <v>8813.36</v>
      </c>
      <c r="G38" s="35" t="s">
        <v>43</v>
      </c>
      <c r="H38" s="35" t="s">
        <v>43</v>
      </c>
      <c r="I38" s="35">
        <v>8813.36</v>
      </c>
      <c r="J38" s="35">
        <v>241086.64</v>
      </c>
    </row>
    <row r="39" spans="1:10" ht="108">
      <c r="A39" s="84" t="s">
        <v>80</v>
      </c>
      <c r="B39" s="34" t="s">
        <v>42</v>
      </c>
      <c r="C39" s="56" t="s">
        <v>81</v>
      </c>
      <c r="D39" s="57"/>
      <c r="E39" s="35">
        <v>249900</v>
      </c>
      <c r="F39" s="35">
        <v>8813.36</v>
      </c>
      <c r="G39" s="35" t="s">
        <v>43</v>
      </c>
      <c r="H39" s="35" t="s">
        <v>43</v>
      </c>
      <c r="I39" s="35">
        <v>8813.36</v>
      </c>
      <c r="J39" s="35">
        <v>241086.64</v>
      </c>
    </row>
    <row r="40" spans="1:10" ht="180">
      <c r="A40" s="84" t="s">
        <v>82</v>
      </c>
      <c r="B40" s="34" t="s">
        <v>42</v>
      </c>
      <c r="C40" s="56" t="s">
        <v>83</v>
      </c>
      <c r="D40" s="57"/>
      <c r="E40" s="35" t="s">
        <v>43</v>
      </c>
      <c r="F40" s="35">
        <v>8746</v>
      </c>
      <c r="G40" s="35" t="s">
        <v>43</v>
      </c>
      <c r="H40" s="35" t="s">
        <v>43</v>
      </c>
      <c r="I40" s="35">
        <v>8746</v>
      </c>
      <c r="J40" s="35" t="s">
        <v>43</v>
      </c>
    </row>
    <row r="41" spans="1:10" ht="126">
      <c r="A41" s="84" t="s">
        <v>84</v>
      </c>
      <c r="B41" s="34" t="s">
        <v>42</v>
      </c>
      <c r="C41" s="56" t="s">
        <v>85</v>
      </c>
      <c r="D41" s="57"/>
      <c r="E41" s="35" t="s">
        <v>43</v>
      </c>
      <c r="F41" s="35">
        <v>67.36</v>
      </c>
      <c r="G41" s="35" t="s">
        <v>43</v>
      </c>
      <c r="H41" s="35" t="s">
        <v>43</v>
      </c>
      <c r="I41" s="35">
        <v>67.36</v>
      </c>
      <c r="J41" s="35" t="s">
        <v>43</v>
      </c>
    </row>
    <row r="42" spans="1:10">
      <c r="A42" s="84" t="s">
        <v>86</v>
      </c>
      <c r="B42" s="34" t="s">
        <v>42</v>
      </c>
      <c r="C42" s="56" t="s">
        <v>87</v>
      </c>
      <c r="D42" s="57"/>
      <c r="E42" s="35">
        <v>2291200</v>
      </c>
      <c r="F42" s="35">
        <v>101058.32</v>
      </c>
      <c r="G42" s="35" t="s">
        <v>43</v>
      </c>
      <c r="H42" s="35" t="s">
        <v>43</v>
      </c>
      <c r="I42" s="35">
        <v>101058.32</v>
      </c>
      <c r="J42" s="35">
        <v>2190141.6800000002</v>
      </c>
    </row>
    <row r="43" spans="1:10">
      <c r="A43" s="84" t="s">
        <v>88</v>
      </c>
      <c r="B43" s="34" t="s">
        <v>42</v>
      </c>
      <c r="C43" s="56" t="s">
        <v>89</v>
      </c>
      <c r="D43" s="57"/>
      <c r="E43" s="35">
        <v>500000</v>
      </c>
      <c r="F43" s="35">
        <v>67510.67</v>
      </c>
      <c r="G43" s="35" t="s">
        <v>43</v>
      </c>
      <c r="H43" s="35" t="s">
        <v>43</v>
      </c>
      <c r="I43" s="35">
        <v>67510.67</v>
      </c>
      <c r="J43" s="35">
        <v>432489.33</v>
      </c>
    </row>
    <row r="44" spans="1:10" ht="72">
      <c r="A44" s="84" t="s">
        <v>90</v>
      </c>
      <c r="B44" s="34" t="s">
        <v>42</v>
      </c>
      <c r="C44" s="56" t="s">
        <v>91</v>
      </c>
      <c r="D44" s="57"/>
      <c r="E44" s="35">
        <v>500000</v>
      </c>
      <c r="F44" s="35">
        <v>67510.67</v>
      </c>
      <c r="G44" s="35" t="s">
        <v>43</v>
      </c>
      <c r="H44" s="35" t="s">
        <v>43</v>
      </c>
      <c r="I44" s="35">
        <v>67510.67</v>
      </c>
      <c r="J44" s="35">
        <v>432489.33</v>
      </c>
    </row>
    <row r="45" spans="1:10" ht="144">
      <c r="A45" s="84" t="s">
        <v>92</v>
      </c>
      <c r="B45" s="34" t="s">
        <v>42</v>
      </c>
      <c r="C45" s="56" t="s">
        <v>93</v>
      </c>
      <c r="D45" s="57"/>
      <c r="E45" s="35" t="s">
        <v>43</v>
      </c>
      <c r="F45" s="35">
        <v>67281</v>
      </c>
      <c r="G45" s="35" t="s">
        <v>43</v>
      </c>
      <c r="H45" s="35" t="s">
        <v>43</v>
      </c>
      <c r="I45" s="35">
        <v>67281</v>
      </c>
      <c r="J45" s="35" t="s">
        <v>43</v>
      </c>
    </row>
    <row r="46" spans="1:10" ht="108">
      <c r="A46" s="84" t="s">
        <v>94</v>
      </c>
      <c r="B46" s="34" t="s">
        <v>42</v>
      </c>
      <c r="C46" s="56" t="s">
        <v>95</v>
      </c>
      <c r="D46" s="57"/>
      <c r="E46" s="35" t="s">
        <v>43</v>
      </c>
      <c r="F46" s="35">
        <v>229.67</v>
      </c>
      <c r="G46" s="35" t="s">
        <v>43</v>
      </c>
      <c r="H46" s="35" t="s">
        <v>43</v>
      </c>
      <c r="I46" s="35">
        <v>229.67</v>
      </c>
      <c r="J46" s="35" t="s">
        <v>43</v>
      </c>
    </row>
    <row r="47" spans="1:10" ht="36">
      <c r="A47" s="84" t="s">
        <v>96</v>
      </c>
      <c r="B47" s="34" t="s">
        <v>42</v>
      </c>
      <c r="C47" s="56" t="s">
        <v>97</v>
      </c>
      <c r="D47" s="57"/>
      <c r="E47" s="35">
        <v>1791200</v>
      </c>
      <c r="F47" s="35">
        <v>33547.65</v>
      </c>
      <c r="G47" s="35" t="s">
        <v>43</v>
      </c>
      <c r="H47" s="35" t="s">
        <v>43</v>
      </c>
      <c r="I47" s="35">
        <v>33547.65</v>
      </c>
      <c r="J47" s="35">
        <v>1757652.35</v>
      </c>
    </row>
    <row r="48" spans="1:10" ht="72">
      <c r="A48" s="84" t="s">
        <v>98</v>
      </c>
      <c r="B48" s="34" t="s">
        <v>42</v>
      </c>
      <c r="C48" s="56" t="s">
        <v>99</v>
      </c>
      <c r="D48" s="57"/>
      <c r="E48" s="35">
        <v>1791200</v>
      </c>
      <c r="F48" s="35">
        <v>33547.65</v>
      </c>
      <c r="G48" s="35" t="s">
        <v>43</v>
      </c>
      <c r="H48" s="35" t="s">
        <v>43</v>
      </c>
      <c r="I48" s="35">
        <v>33547.65</v>
      </c>
      <c r="J48" s="35">
        <v>1757652.35</v>
      </c>
    </row>
    <row r="49" spans="1:10" ht="144">
      <c r="A49" s="84" t="s">
        <v>100</v>
      </c>
      <c r="B49" s="34" t="s">
        <v>42</v>
      </c>
      <c r="C49" s="56" t="s">
        <v>101</v>
      </c>
      <c r="D49" s="57"/>
      <c r="E49" s="35" t="s">
        <v>43</v>
      </c>
      <c r="F49" s="35">
        <v>33175.78</v>
      </c>
      <c r="G49" s="35" t="s">
        <v>43</v>
      </c>
      <c r="H49" s="35" t="s">
        <v>43</v>
      </c>
      <c r="I49" s="35">
        <v>33175.78</v>
      </c>
      <c r="J49" s="35" t="s">
        <v>43</v>
      </c>
    </row>
    <row r="50" spans="1:10" ht="108">
      <c r="A50" s="84" t="s">
        <v>102</v>
      </c>
      <c r="B50" s="34" t="s">
        <v>42</v>
      </c>
      <c r="C50" s="56" t="s">
        <v>103</v>
      </c>
      <c r="D50" s="57"/>
      <c r="E50" s="35" t="s">
        <v>43</v>
      </c>
      <c r="F50" s="35">
        <v>371.87</v>
      </c>
      <c r="G50" s="35" t="s">
        <v>43</v>
      </c>
      <c r="H50" s="35" t="s">
        <v>43</v>
      </c>
      <c r="I50" s="35">
        <v>371.87</v>
      </c>
      <c r="J50" s="35" t="s">
        <v>43</v>
      </c>
    </row>
    <row r="51" spans="1:10">
      <c r="A51" s="84" t="s">
        <v>104</v>
      </c>
      <c r="B51" s="34" t="s">
        <v>42</v>
      </c>
      <c r="C51" s="56" t="s">
        <v>105</v>
      </c>
      <c r="D51" s="57"/>
      <c r="E51" s="35">
        <v>30100</v>
      </c>
      <c r="F51" s="35">
        <v>2460</v>
      </c>
      <c r="G51" s="35" t="s">
        <v>43</v>
      </c>
      <c r="H51" s="35" t="s">
        <v>43</v>
      </c>
      <c r="I51" s="35">
        <v>2460</v>
      </c>
      <c r="J51" s="35">
        <v>27640</v>
      </c>
    </row>
    <row r="52" spans="1:10" ht="108">
      <c r="A52" s="84" t="s">
        <v>106</v>
      </c>
      <c r="B52" s="34" t="s">
        <v>42</v>
      </c>
      <c r="C52" s="56" t="s">
        <v>107</v>
      </c>
      <c r="D52" s="57"/>
      <c r="E52" s="35">
        <v>30100</v>
      </c>
      <c r="F52" s="35">
        <v>2460</v>
      </c>
      <c r="G52" s="35" t="s">
        <v>43</v>
      </c>
      <c r="H52" s="35" t="s">
        <v>43</v>
      </c>
      <c r="I52" s="35">
        <v>2460</v>
      </c>
      <c r="J52" s="35">
        <v>27640</v>
      </c>
    </row>
    <row r="53" spans="1:10" ht="180">
      <c r="A53" s="84" t="s">
        <v>108</v>
      </c>
      <c r="B53" s="34" t="s">
        <v>42</v>
      </c>
      <c r="C53" s="56" t="s">
        <v>109</v>
      </c>
      <c r="D53" s="57"/>
      <c r="E53" s="35">
        <v>30100</v>
      </c>
      <c r="F53" s="35">
        <v>2460</v>
      </c>
      <c r="G53" s="35" t="s">
        <v>43</v>
      </c>
      <c r="H53" s="35" t="s">
        <v>43</v>
      </c>
      <c r="I53" s="35">
        <v>2460</v>
      </c>
      <c r="J53" s="35">
        <v>27640</v>
      </c>
    </row>
    <row r="54" spans="1:10" ht="180">
      <c r="A54" s="84" t="s">
        <v>108</v>
      </c>
      <c r="B54" s="34" t="s">
        <v>42</v>
      </c>
      <c r="C54" s="56" t="s">
        <v>110</v>
      </c>
      <c r="D54" s="57"/>
      <c r="E54" s="35" t="s">
        <v>43</v>
      </c>
      <c r="F54" s="35">
        <v>2460</v>
      </c>
      <c r="G54" s="35" t="s">
        <v>43</v>
      </c>
      <c r="H54" s="35" t="s">
        <v>43</v>
      </c>
      <c r="I54" s="35">
        <v>2460</v>
      </c>
      <c r="J54" s="35" t="s">
        <v>43</v>
      </c>
    </row>
    <row r="55" spans="1:10" ht="90">
      <c r="A55" s="84" t="s">
        <v>111</v>
      </c>
      <c r="B55" s="34" t="s">
        <v>42</v>
      </c>
      <c r="C55" s="56" t="s">
        <v>112</v>
      </c>
      <c r="D55" s="57"/>
      <c r="E55" s="35">
        <v>81500</v>
      </c>
      <c r="F55" s="35">
        <v>33204.39</v>
      </c>
      <c r="G55" s="35" t="s">
        <v>43</v>
      </c>
      <c r="H55" s="35" t="s">
        <v>43</v>
      </c>
      <c r="I55" s="35">
        <v>33204.39</v>
      </c>
      <c r="J55" s="35">
        <v>48295.61</v>
      </c>
    </row>
    <row r="56" spans="1:10" ht="216">
      <c r="A56" s="85" t="s">
        <v>113</v>
      </c>
      <c r="B56" s="34" t="s">
        <v>42</v>
      </c>
      <c r="C56" s="56" t="s">
        <v>114</v>
      </c>
      <c r="D56" s="57"/>
      <c r="E56" s="35">
        <v>81500</v>
      </c>
      <c r="F56" s="35">
        <v>33204.39</v>
      </c>
      <c r="G56" s="35" t="s">
        <v>43</v>
      </c>
      <c r="H56" s="35" t="s">
        <v>43</v>
      </c>
      <c r="I56" s="35">
        <v>33204.39</v>
      </c>
      <c r="J56" s="35">
        <v>48295.61</v>
      </c>
    </row>
    <row r="57" spans="1:10" ht="180">
      <c r="A57" s="85" t="s">
        <v>115</v>
      </c>
      <c r="B57" s="34" t="s">
        <v>42</v>
      </c>
      <c r="C57" s="56" t="s">
        <v>116</v>
      </c>
      <c r="D57" s="57"/>
      <c r="E57" s="35">
        <v>81500</v>
      </c>
      <c r="F57" s="35">
        <v>33204.39</v>
      </c>
      <c r="G57" s="35" t="s">
        <v>43</v>
      </c>
      <c r="H57" s="35" t="s">
        <v>43</v>
      </c>
      <c r="I57" s="35">
        <v>33204.39</v>
      </c>
      <c r="J57" s="35">
        <v>48295.61</v>
      </c>
    </row>
    <row r="58" spans="1:10" ht="162">
      <c r="A58" s="84" t="s">
        <v>117</v>
      </c>
      <c r="B58" s="34" t="s">
        <v>42</v>
      </c>
      <c r="C58" s="56" t="s">
        <v>118</v>
      </c>
      <c r="D58" s="57"/>
      <c r="E58" s="35">
        <v>81500</v>
      </c>
      <c r="F58" s="35">
        <v>33204.39</v>
      </c>
      <c r="G58" s="35" t="s">
        <v>43</v>
      </c>
      <c r="H58" s="35" t="s">
        <v>43</v>
      </c>
      <c r="I58" s="35">
        <v>33204.39</v>
      </c>
      <c r="J58" s="35">
        <v>48295.61</v>
      </c>
    </row>
    <row r="59" spans="1:10" ht="72">
      <c r="A59" s="84" t="s">
        <v>119</v>
      </c>
      <c r="B59" s="34" t="s">
        <v>42</v>
      </c>
      <c r="C59" s="56" t="s">
        <v>120</v>
      </c>
      <c r="D59" s="57"/>
      <c r="E59" s="35">
        <v>6900</v>
      </c>
      <c r="F59" s="35" t="s">
        <v>43</v>
      </c>
      <c r="G59" s="35" t="s">
        <v>43</v>
      </c>
      <c r="H59" s="35" t="s">
        <v>43</v>
      </c>
      <c r="I59" s="35" t="s">
        <v>43</v>
      </c>
      <c r="J59" s="35">
        <v>6900</v>
      </c>
    </row>
    <row r="60" spans="1:10" ht="36">
      <c r="A60" s="84" t="s">
        <v>121</v>
      </c>
      <c r="B60" s="34" t="s">
        <v>42</v>
      </c>
      <c r="C60" s="56" t="s">
        <v>122</v>
      </c>
      <c r="D60" s="57"/>
      <c r="E60" s="35">
        <v>6900</v>
      </c>
      <c r="F60" s="35" t="s">
        <v>43</v>
      </c>
      <c r="G60" s="35" t="s">
        <v>43</v>
      </c>
      <c r="H60" s="35" t="s">
        <v>43</v>
      </c>
      <c r="I60" s="35" t="s">
        <v>43</v>
      </c>
      <c r="J60" s="35">
        <v>6900</v>
      </c>
    </row>
    <row r="61" spans="1:10" ht="72">
      <c r="A61" s="84" t="s">
        <v>123</v>
      </c>
      <c r="B61" s="34" t="s">
        <v>42</v>
      </c>
      <c r="C61" s="56" t="s">
        <v>124</v>
      </c>
      <c r="D61" s="57"/>
      <c r="E61" s="35">
        <v>6900</v>
      </c>
      <c r="F61" s="35" t="s">
        <v>43</v>
      </c>
      <c r="G61" s="35" t="s">
        <v>43</v>
      </c>
      <c r="H61" s="35" t="s">
        <v>43</v>
      </c>
      <c r="I61" s="35" t="s">
        <v>43</v>
      </c>
      <c r="J61" s="35">
        <v>6900</v>
      </c>
    </row>
    <row r="62" spans="1:10" ht="90">
      <c r="A62" s="84" t="s">
        <v>125</v>
      </c>
      <c r="B62" s="34" t="s">
        <v>42</v>
      </c>
      <c r="C62" s="56" t="s">
        <v>126</v>
      </c>
      <c r="D62" s="57"/>
      <c r="E62" s="35">
        <v>6900</v>
      </c>
      <c r="F62" s="35" t="s">
        <v>43</v>
      </c>
      <c r="G62" s="35" t="s">
        <v>43</v>
      </c>
      <c r="H62" s="35" t="s">
        <v>43</v>
      </c>
      <c r="I62" s="35" t="s">
        <v>43</v>
      </c>
      <c r="J62" s="35">
        <v>6900</v>
      </c>
    </row>
    <row r="63" spans="1:10" ht="36">
      <c r="A63" s="84" t="s">
        <v>127</v>
      </c>
      <c r="B63" s="34" t="s">
        <v>42</v>
      </c>
      <c r="C63" s="56" t="s">
        <v>128</v>
      </c>
      <c r="D63" s="57"/>
      <c r="E63" s="35">
        <v>2800</v>
      </c>
      <c r="F63" s="35" t="s">
        <v>43</v>
      </c>
      <c r="G63" s="35" t="s">
        <v>43</v>
      </c>
      <c r="H63" s="35" t="s">
        <v>43</v>
      </c>
      <c r="I63" s="35" t="s">
        <v>43</v>
      </c>
      <c r="J63" s="35">
        <v>2800</v>
      </c>
    </row>
    <row r="64" spans="1:10" ht="252">
      <c r="A64" s="85" t="s">
        <v>129</v>
      </c>
      <c r="B64" s="34" t="s">
        <v>42</v>
      </c>
      <c r="C64" s="56" t="s">
        <v>130</v>
      </c>
      <c r="D64" s="57"/>
      <c r="E64" s="35">
        <v>2800</v>
      </c>
      <c r="F64" s="35" t="s">
        <v>43</v>
      </c>
      <c r="G64" s="35" t="s">
        <v>43</v>
      </c>
      <c r="H64" s="35" t="s">
        <v>43</v>
      </c>
      <c r="I64" s="35" t="s">
        <v>43</v>
      </c>
      <c r="J64" s="35">
        <v>2800</v>
      </c>
    </row>
    <row r="65" spans="1:10" ht="198">
      <c r="A65" s="85" t="s">
        <v>131</v>
      </c>
      <c r="B65" s="34" t="s">
        <v>42</v>
      </c>
      <c r="C65" s="56" t="s">
        <v>132</v>
      </c>
      <c r="D65" s="57"/>
      <c r="E65" s="35">
        <v>2800</v>
      </c>
      <c r="F65" s="35" t="s">
        <v>43</v>
      </c>
      <c r="G65" s="35" t="s">
        <v>43</v>
      </c>
      <c r="H65" s="35" t="s">
        <v>43</v>
      </c>
      <c r="I65" s="35" t="s">
        <v>43</v>
      </c>
      <c r="J65" s="35">
        <v>2800</v>
      </c>
    </row>
    <row r="66" spans="1:10" ht="162">
      <c r="A66" s="84" t="s">
        <v>133</v>
      </c>
      <c r="B66" s="34" t="s">
        <v>42</v>
      </c>
      <c r="C66" s="56" t="s">
        <v>134</v>
      </c>
      <c r="D66" s="57"/>
      <c r="E66" s="35">
        <v>2800</v>
      </c>
      <c r="F66" s="35" t="s">
        <v>43</v>
      </c>
      <c r="G66" s="35" t="s">
        <v>43</v>
      </c>
      <c r="H66" s="35" t="s">
        <v>43</v>
      </c>
      <c r="I66" s="35" t="s">
        <v>43</v>
      </c>
      <c r="J66" s="35">
        <v>2800</v>
      </c>
    </row>
    <row r="67" spans="1:10" ht="36">
      <c r="A67" s="84" t="s">
        <v>135</v>
      </c>
      <c r="B67" s="34" t="s">
        <v>42</v>
      </c>
      <c r="C67" s="56" t="s">
        <v>136</v>
      </c>
      <c r="D67" s="57"/>
      <c r="E67" s="35">
        <v>300000</v>
      </c>
      <c r="F67" s="35">
        <v>303260</v>
      </c>
      <c r="G67" s="35" t="s">
        <v>43</v>
      </c>
      <c r="H67" s="35" t="s">
        <v>43</v>
      </c>
      <c r="I67" s="35">
        <v>303260</v>
      </c>
      <c r="J67" s="35" t="s">
        <v>43</v>
      </c>
    </row>
    <row r="68" spans="1:10" ht="54">
      <c r="A68" s="84" t="s">
        <v>137</v>
      </c>
      <c r="B68" s="34" t="s">
        <v>42</v>
      </c>
      <c r="C68" s="56" t="s">
        <v>138</v>
      </c>
      <c r="D68" s="57"/>
      <c r="E68" s="35">
        <v>300000</v>
      </c>
      <c r="F68" s="35">
        <v>303260</v>
      </c>
      <c r="G68" s="35" t="s">
        <v>43</v>
      </c>
      <c r="H68" s="35" t="s">
        <v>43</v>
      </c>
      <c r="I68" s="35">
        <v>303260</v>
      </c>
      <c r="J68" s="35" t="s">
        <v>43</v>
      </c>
    </row>
    <row r="69" spans="1:10" ht="36">
      <c r="A69" s="84" t="s">
        <v>139</v>
      </c>
      <c r="B69" s="34" t="s">
        <v>42</v>
      </c>
      <c r="C69" s="56" t="s">
        <v>140</v>
      </c>
      <c r="D69" s="57"/>
      <c r="E69" s="35">
        <v>7231600</v>
      </c>
      <c r="F69" s="35">
        <v>64855.55</v>
      </c>
      <c r="G69" s="35" t="s">
        <v>43</v>
      </c>
      <c r="H69" s="35" t="s">
        <v>43</v>
      </c>
      <c r="I69" s="35">
        <v>64855.55</v>
      </c>
      <c r="J69" s="35">
        <v>7166744.4500000002</v>
      </c>
    </row>
    <row r="70" spans="1:10" ht="90">
      <c r="A70" s="84" t="s">
        <v>141</v>
      </c>
      <c r="B70" s="34" t="s">
        <v>42</v>
      </c>
      <c r="C70" s="56" t="s">
        <v>142</v>
      </c>
      <c r="D70" s="57"/>
      <c r="E70" s="35">
        <v>7231600</v>
      </c>
      <c r="F70" s="35">
        <v>64855.55</v>
      </c>
      <c r="G70" s="35" t="s">
        <v>43</v>
      </c>
      <c r="H70" s="35" t="s">
        <v>43</v>
      </c>
      <c r="I70" s="35">
        <v>64855.55</v>
      </c>
      <c r="J70" s="35">
        <v>7166744.4500000002</v>
      </c>
    </row>
    <row r="71" spans="1:10" ht="36">
      <c r="A71" s="84" t="s">
        <v>143</v>
      </c>
      <c r="B71" s="34" t="s">
        <v>42</v>
      </c>
      <c r="C71" s="56" t="s">
        <v>144</v>
      </c>
      <c r="D71" s="57"/>
      <c r="E71" s="35">
        <v>5888800</v>
      </c>
      <c r="F71" s="35" t="s">
        <v>43</v>
      </c>
      <c r="G71" s="35" t="s">
        <v>43</v>
      </c>
      <c r="H71" s="35" t="s">
        <v>43</v>
      </c>
      <c r="I71" s="35" t="s">
        <v>43</v>
      </c>
      <c r="J71" s="35">
        <v>5888800</v>
      </c>
    </row>
    <row r="72" spans="1:10" ht="72">
      <c r="A72" s="84" t="s">
        <v>145</v>
      </c>
      <c r="B72" s="34" t="s">
        <v>42</v>
      </c>
      <c r="C72" s="56" t="s">
        <v>146</v>
      </c>
      <c r="D72" s="57"/>
      <c r="E72" s="35">
        <v>5888800</v>
      </c>
      <c r="F72" s="35" t="s">
        <v>43</v>
      </c>
      <c r="G72" s="35" t="s">
        <v>43</v>
      </c>
      <c r="H72" s="35" t="s">
        <v>43</v>
      </c>
      <c r="I72" s="35" t="s">
        <v>43</v>
      </c>
      <c r="J72" s="35">
        <v>5888800</v>
      </c>
    </row>
    <row r="73" spans="1:10" ht="90">
      <c r="A73" s="84" t="s">
        <v>147</v>
      </c>
      <c r="B73" s="34" t="s">
        <v>42</v>
      </c>
      <c r="C73" s="56" t="s">
        <v>148</v>
      </c>
      <c r="D73" s="57"/>
      <c r="E73" s="35">
        <v>5888800</v>
      </c>
      <c r="F73" s="35" t="s">
        <v>43</v>
      </c>
      <c r="G73" s="35" t="s">
        <v>43</v>
      </c>
      <c r="H73" s="35" t="s">
        <v>43</v>
      </c>
      <c r="I73" s="35" t="s">
        <v>43</v>
      </c>
      <c r="J73" s="35">
        <v>5888800</v>
      </c>
    </row>
    <row r="74" spans="1:10" ht="36">
      <c r="A74" s="84" t="s">
        <v>149</v>
      </c>
      <c r="B74" s="34" t="s">
        <v>42</v>
      </c>
      <c r="C74" s="56" t="s">
        <v>150</v>
      </c>
      <c r="D74" s="57"/>
      <c r="E74" s="35">
        <v>240400</v>
      </c>
      <c r="F74" s="35">
        <v>24855.55</v>
      </c>
      <c r="G74" s="35" t="s">
        <v>43</v>
      </c>
      <c r="H74" s="35" t="s">
        <v>43</v>
      </c>
      <c r="I74" s="35">
        <v>24855.55</v>
      </c>
      <c r="J74" s="35">
        <v>215544.45</v>
      </c>
    </row>
    <row r="75" spans="1:10" ht="72">
      <c r="A75" s="84" t="s">
        <v>151</v>
      </c>
      <c r="B75" s="34" t="s">
        <v>42</v>
      </c>
      <c r="C75" s="56" t="s">
        <v>152</v>
      </c>
      <c r="D75" s="57"/>
      <c r="E75" s="35">
        <v>200</v>
      </c>
      <c r="F75" s="35">
        <v>200</v>
      </c>
      <c r="G75" s="35" t="s">
        <v>43</v>
      </c>
      <c r="H75" s="35" t="s">
        <v>43</v>
      </c>
      <c r="I75" s="35">
        <v>200</v>
      </c>
      <c r="J75" s="35" t="s">
        <v>43</v>
      </c>
    </row>
    <row r="76" spans="1:10" ht="72">
      <c r="A76" s="84" t="s">
        <v>153</v>
      </c>
      <c r="B76" s="34" t="s">
        <v>42</v>
      </c>
      <c r="C76" s="56" t="s">
        <v>154</v>
      </c>
      <c r="D76" s="57"/>
      <c r="E76" s="35">
        <v>200</v>
      </c>
      <c r="F76" s="35">
        <v>200</v>
      </c>
      <c r="G76" s="35" t="s">
        <v>43</v>
      </c>
      <c r="H76" s="35" t="s">
        <v>43</v>
      </c>
      <c r="I76" s="35">
        <v>200</v>
      </c>
      <c r="J76" s="35" t="s">
        <v>43</v>
      </c>
    </row>
    <row r="77" spans="1:10" ht="90">
      <c r="A77" s="84" t="s">
        <v>155</v>
      </c>
      <c r="B77" s="34" t="s">
        <v>42</v>
      </c>
      <c r="C77" s="56" t="s">
        <v>156</v>
      </c>
      <c r="D77" s="57"/>
      <c r="E77" s="35">
        <v>240200</v>
      </c>
      <c r="F77" s="35">
        <v>24655.55</v>
      </c>
      <c r="G77" s="35" t="s">
        <v>43</v>
      </c>
      <c r="H77" s="35" t="s">
        <v>43</v>
      </c>
      <c r="I77" s="35">
        <v>24655.55</v>
      </c>
      <c r="J77" s="35">
        <v>215544.45</v>
      </c>
    </row>
    <row r="78" spans="1:10" ht="90">
      <c r="A78" s="84" t="s">
        <v>157</v>
      </c>
      <c r="B78" s="34" t="s">
        <v>42</v>
      </c>
      <c r="C78" s="56" t="s">
        <v>158</v>
      </c>
      <c r="D78" s="57"/>
      <c r="E78" s="35">
        <v>240200</v>
      </c>
      <c r="F78" s="35">
        <v>24655.55</v>
      </c>
      <c r="G78" s="35" t="s">
        <v>43</v>
      </c>
      <c r="H78" s="35" t="s">
        <v>43</v>
      </c>
      <c r="I78" s="35">
        <v>24655.55</v>
      </c>
      <c r="J78" s="35">
        <v>215544.45</v>
      </c>
    </row>
    <row r="79" spans="1:10" ht="36">
      <c r="A79" s="84" t="s">
        <v>159</v>
      </c>
      <c r="B79" s="34" t="s">
        <v>42</v>
      </c>
      <c r="C79" s="56" t="s">
        <v>160</v>
      </c>
      <c r="D79" s="57"/>
      <c r="E79" s="35">
        <v>1102400</v>
      </c>
      <c r="F79" s="35">
        <v>40000</v>
      </c>
      <c r="G79" s="35" t="s">
        <v>43</v>
      </c>
      <c r="H79" s="35" t="s">
        <v>43</v>
      </c>
      <c r="I79" s="35">
        <v>40000</v>
      </c>
      <c r="J79" s="35">
        <v>1062400</v>
      </c>
    </row>
    <row r="80" spans="1:10" ht="126">
      <c r="A80" s="84" t="s">
        <v>161</v>
      </c>
      <c r="B80" s="34" t="s">
        <v>42</v>
      </c>
      <c r="C80" s="56" t="s">
        <v>162</v>
      </c>
      <c r="D80" s="57"/>
      <c r="E80" s="35">
        <v>764000</v>
      </c>
      <c r="F80" s="35">
        <v>40000</v>
      </c>
      <c r="G80" s="35" t="s">
        <v>43</v>
      </c>
      <c r="H80" s="35" t="s">
        <v>43</v>
      </c>
      <c r="I80" s="35">
        <v>40000</v>
      </c>
      <c r="J80" s="35">
        <v>724000</v>
      </c>
    </row>
    <row r="81" spans="1:10" ht="144">
      <c r="A81" s="84" t="s">
        <v>163</v>
      </c>
      <c r="B81" s="34" t="s">
        <v>42</v>
      </c>
      <c r="C81" s="56" t="s">
        <v>164</v>
      </c>
      <c r="D81" s="57"/>
      <c r="E81" s="35">
        <v>764000</v>
      </c>
      <c r="F81" s="35">
        <v>40000</v>
      </c>
      <c r="G81" s="35" t="s">
        <v>43</v>
      </c>
      <c r="H81" s="35" t="s">
        <v>43</v>
      </c>
      <c r="I81" s="35">
        <v>40000</v>
      </c>
      <c r="J81" s="35">
        <v>724000</v>
      </c>
    </row>
    <row r="82" spans="1:10" ht="54">
      <c r="A82" s="84" t="s">
        <v>165</v>
      </c>
      <c r="B82" s="34" t="s">
        <v>42</v>
      </c>
      <c r="C82" s="56" t="s">
        <v>166</v>
      </c>
      <c r="D82" s="57"/>
      <c r="E82" s="35">
        <v>338400</v>
      </c>
      <c r="F82" s="35" t="s">
        <v>43</v>
      </c>
      <c r="G82" s="35" t="s">
        <v>43</v>
      </c>
      <c r="H82" s="35" t="s">
        <v>43</v>
      </c>
      <c r="I82" s="35" t="s">
        <v>43</v>
      </c>
      <c r="J82" s="35">
        <v>338400</v>
      </c>
    </row>
    <row r="83" spans="1:10" ht="54">
      <c r="A83" s="84" t="s">
        <v>167</v>
      </c>
      <c r="B83" s="34" t="s">
        <v>42</v>
      </c>
      <c r="C83" s="56" t="s">
        <v>168</v>
      </c>
      <c r="D83" s="57"/>
      <c r="E83" s="35">
        <v>338400</v>
      </c>
      <c r="F83" s="35" t="s">
        <v>43</v>
      </c>
      <c r="G83" s="35" t="s">
        <v>43</v>
      </c>
      <c r="H83" s="35" t="s">
        <v>43</v>
      </c>
      <c r="I83" s="35" t="s">
        <v>43</v>
      </c>
      <c r="J83" s="35">
        <v>338400</v>
      </c>
    </row>
  </sheetData>
  <mergeCells count="84">
    <mergeCell ref="C80:D80"/>
    <mergeCell ref="C81:D81"/>
    <mergeCell ref="C82:D82"/>
    <mergeCell ref="C83:D83"/>
    <mergeCell ref="C74:D74"/>
    <mergeCell ref="C75:D75"/>
    <mergeCell ref="C76:D76"/>
    <mergeCell ref="C77:D77"/>
    <mergeCell ref="C78:D78"/>
    <mergeCell ref="C79:D79"/>
    <mergeCell ref="C73:D73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61:D61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25:D25"/>
    <mergeCell ref="J12:J18"/>
    <mergeCell ref="I13:I18"/>
    <mergeCell ref="H13:H18"/>
    <mergeCell ref="G13:G18"/>
    <mergeCell ref="F12:I12"/>
    <mergeCell ref="C19:D19"/>
    <mergeCell ref="C20:D20"/>
    <mergeCell ref="C21:D21"/>
    <mergeCell ref="C22:D22"/>
    <mergeCell ref="C23:D23"/>
    <mergeCell ref="C24:D24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A1:H1"/>
    <mergeCell ref="A2:H2"/>
    <mergeCell ref="A3:H3"/>
    <mergeCell ref="A4:H4"/>
    <mergeCell ref="A5:H5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50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59"/>
  <sheetViews>
    <sheetView showGridLines="0" topLeftCell="A61" workbookViewId="0">
      <selection activeCell="C34" sqref="C34:D34"/>
    </sheetView>
  </sheetViews>
  <sheetFormatPr defaultRowHeight="18"/>
  <cols>
    <col min="1" max="1" width="48.7109375" style="36" customWidth="1"/>
    <col min="2" max="2" width="7" style="36" customWidth="1"/>
    <col min="3" max="3" width="17.7109375" style="36" customWidth="1"/>
    <col min="4" max="4" width="20.7109375" style="36" customWidth="1"/>
    <col min="5" max="5" width="18.85546875" style="36" customWidth="1"/>
    <col min="6" max="6" width="20" style="36" customWidth="1"/>
    <col min="7" max="7" width="19.28515625" style="36" customWidth="1"/>
    <col min="8" max="9" width="10.140625" style="36" customWidth="1"/>
    <col min="10" max="10" width="17.85546875" style="36" customWidth="1"/>
    <col min="11" max="11" width="19.28515625" style="36" customWidth="1"/>
    <col min="12" max="12" width="20" style="36" customWidth="1"/>
  </cols>
  <sheetData>
    <row r="2" spans="1:12">
      <c r="B2" s="27"/>
      <c r="C2" s="19"/>
      <c r="D2" s="19"/>
      <c r="E2" s="27" t="s">
        <v>169</v>
      </c>
      <c r="F2" s="17"/>
      <c r="G2" s="17"/>
      <c r="H2" s="17"/>
      <c r="I2" s="17"/>
      <c r="J2" s="17"/>
      <c r="K2" s="17" t="s">
        <v>170</v>
      </c>
      <c r="L2" s="109"/>
    </row>
    <row r="3" spans="1:12">
      <c r="A3" s="19"/>
      <c r="B3" s="19"/>
      <c r="C3" s="13"/>
      <c r="D3" s="13"/>
      <c r="E3" s="17"/>
      <c r="F3" s="17"/>
      <c r="G3" s="17"/>
      <c r="H3" s="17"/>
      <c r="I3" s="17"/>
      <c r="J3" s="17"/>
      <c r="K3" s="17"/>
      <c r="L3" s="13"/>
    </row>
    <row r="4" spans="1:12" ht="12.75">
      <c r="A4" s="110" t="s">
        <v>25</v>
      </c>
      <c r="B4" s="41" t="s">
        <v>26</v>
      </c>
      <c r="C4" s="49" t="s">
        <v>171</v>
      </c>
      <c r="D4" s="50"/>
      <c r="E4" s="48" t="s">
        <v>28</v>
      </c>
      <c r="F4" s="48" t="s">
        <v>172</v>
      </c>
      <c r="G4" s="111" t="s">
        <v>29</v>
      </c>
      <c r="H4" s="112"/>
      <c r="I4" s="112"/>
      <c r="J4" s="113"/>
      <c r="K4" s="111" t="s">
        <v>173</v>
      </c>
      <c r="L4" s="114"/>
    </row>
    <row r="5" spans="1:12" ht="12.75">
      <c r="A5" s="115"/>
      <c r="B5" s="42"/>
      <c r="C5" s="51"/>
      <c r="D5" s="52"/>
      <c r="E5" s="46"/>
      <c r="F5" s="46"/>
      <c r="G5" s="116"/>
      <c r="H5" s="117"/>
      <c r="I5" s="117"/>
      <c r="J5" s="118"/>
      <c r="K5" s="116"/>
      <c r="L5" s="119"/>
    </row>
    <row r="6" spans="1:12" ht="12.75">
      <c r="A6" s="115"/>
      <c r="B6" s="42"/>
      <c r="C6" s="51"/>
      <c r="D6" s="52"/>
      <c r="E6" s="46"/>
      <c r="F6" s="46"/>
      <c r="G6" s="45" t="s">
        <v>31</v>
      </c>
      <c r="H6" s="45" t="s">
        <v>32</v>
      </c>
      <c r="I6" s="45" t="s">
        <v>33</v>
      </c>
      <c r="J6" s="61" t="s">
        <v>34</v>
      </c>
      <c r="K6" s="45" t="s">
        <v>174</v>
      </c>
      <c r="L6" s="120" t="s">
        <v>175</v>
      </c>
    </row>
    <row r="7" spans="1:12" ht="12.75">
      <c r="A7" s="115"/>
      <c r="B7" s="42"/>
      <c r="C7" s="51"/>
      <c r="D7" s="52"/>
      <c r="E7" s="46"/>
      <c r="F7" s="46"/>
      <c r="G7" s="46"/>
      <c r="H7" s="42"/>
      <c r="I7" s="42"/>
      <c r="J7" s="62"/>
      <c r="K7" s="46"/>
      <c r="L7" s="59"/>
    </row>
    <row r="8" spans="1:12" ht="12.75">
      <c r="A8" s="115"/>
      <c r="B8" s="42"/>
      <c r="C8" s="51"/>
      <c r="D8" s="52"/>
      <c r="E8" s="46"/>
      <c r="F8" s="46"/>
      <c r="G8" s="46"/>
      <c r="H8" s="42"/>
      <c r="I8" s="42"/>
      <c r="J8" s="62"/>
      <c r="K8" s="46"/>
      <c r="L8" s="59"/>
    </row>
    <row r="9" spans="1:12" ht="12.75">
      <c r="A9" s="115"/>
      <c r="B9" s="42"/>
      <c r="C9" s="51"/>
      <c r="D9" s="52"/>
      <c r="E9" s="46"/>
      <c r="F9" s="46"/>
      <c r="G9" s="46"/>
      <c r="H9" s="42"/>
      <c r="I9" s="42"/>
      <c r="J9" s="62"/>
      <c r="K9" s="46"/>
      <c r="L9" s="59"/>
    </row>
    <row r="10" spans="1:12" ht="12.75">
      <c r="A10" s="115"/>
      <c r="B10" s="42"/>
      <c r="C10" s="51"/>
      <c r="D10" s="52"/>
      <c r="E10" s="46"/>
      <c r="F10" s="46"/>
      <c r="G10" s="46"/>
      <c r="H10" s="42"/>
      <c r="I10" s="42"/>
      <c r="J10" s="62"/>
      <c r="K10" s="46"/>
      <c r="L10" s="59"/>
    </row>
    <row r="11" spans="1:12" ht="12.75">
      <c r="A11" s="121"/>
      <c r="B11" s="43"/>
      <c r="C11" s="53"/>
      <c r="D11" s="54"/>
      <c r="E11" s="47"/>
      <c r="F11" s="47"/>
      <c r="G11" s="47"/>
      <c r="H11" s="43"/>
      <c r="I11" s="43"/>
      <c r="J11" s="63"/>
      <c r="K11" s="47"/>
      <c r="L11" s="60"/>
    </row>
    <row r="12" spans="1:12">
      <c r="A12" s="82">
        <v>1</v>
      </c>
      <c r="B12" s="28">
        <v>2</v>
      </c>
      <c r="C12" s="67">
        <v>3</v>
      </c>
      <c r="D12" s="68"/>
      <c r="E12" s="29" t="s">
        <v>35</v>
      </c>
      <c r="F12" s="30" t="s">
        <v>36</v>
      </c>
      <c r="G12" s="30" t="s">
        <v>37</v>
      </c>
      <c r="H12" s="29" t="s">
        <v>38</v>
      </c>
      <c r="I12" s="29" t="s">
        <v>39</v>
      </c>
      <c r="J12" s="29" t="s">
        <v>40</v>
      </c>
      <c r="K12" s="122" t="s">
        <v>176</v>
      </c>
      <c r="L12" s="31" t="s">
        <v>177</v>
      </c>
    </row>
    <row r="13" spans="1:12">
      <c r="A13" s="83" t="s">
        <v>178</v>
      </c>
      <c r="B13" s="32" t="s">
        <v>179</v>
      </c>
      <c r="C13" s="69" t="s">
        <v>44</v>
      </c>
      <c r="D13" s="70"/>
      <c r="E13" s="33">
        <v>16363700</v>
      </c>
      <c r="F13" s="33">
        <v>16363700</v>
      </c>
      <c r="G13" s="33">
        <f>G15+G17+G19+G20+G21+G23+G24+G26+G27+G28+G32+G33+G34+G35+G38+G39+G41+G42+G44+G50+G48+G53+G54+G56+G57</f>
        <v>2974568.09</v>
      </c>
      <c r="H13" s="33" t="s">
        <v>43</v>
      </c>
      <c r="I13" s="33" t="s">
        <v>43</v>
      </c>
      <c r="J13" s="33">
        <f>J15+J17+J19+J20+J21+J23+J24+J26+J27+J28+J32+J33+J34+J35+J38+J39+J41+J42+J44+J50+J48+J53+J54+J56+J57</f>
        <v>2974568.09</v>
      </c>
      <c r="K13" s="33">
        <f>E13-J13</f>
        <v>13389131.91</v>
      </c>
      <c r="L13" s="33">
        <f>F13-J13</f>
        <v>13389131.91</v>
      </c>
    </row>
    <row r="14" spans="1:12">
      <c r="A14" s="84" t="s">
        <v>45</v>
      </c>
      <c r="B14" s="34"/>
      <c r="C14" s="56"/>
      <c r="D14" s="57"/>
      <c r="E14" s="35"/>
      <c r="F14" s="35"/>
      <c r="G14" s="35"/>
      <c r="H14" s="35"/>
      <c r="I14" s="35"/>
      <c r="J14" s="35"/>
      <c r="K14" s="35"/>
      <c r="L14" s="35"/>
    </row>
    <row r="15" spans="1:12" ht="72">
      <c r="A15" s="84" t="s">
        <v>180</v>
      </c>
      <c r="B15" s="34" t="s">
        <v>179</v>
      </c>
      <c r="C15" s="56" t="s">
        <v>181</v>
      </c>
      <c r="D15" s="57"/>
      <c r="E15" s="35">
        <v>20000</v>
      </c>
      <c r="F15" s="35">
        <v>20000</v>
      </c>
      <c r="G15" s="35">
        <v>1520</v>
      </c>
      <c r="H15" s="35" t="s">
        <v>43</v>
      </c>
      <c r="I15" s="35" t="s">
        <v>43</v>
      </c>
      <c r="J15" s="35">
        <v>1520</v>
      </c>
      <c r="K15" s="33">
        <f t="shared" ref="K15:K57" si="0">E15-J15</f>
        <v>18480</v>
      </c>
      <c r="L15" s="33">
        <f t="shared" ref="L15:L57" si="1">F15-J15</f>
        <v>18480</v>
      </c>
    </row>
    <row r="16" spans="1:12" ht="72">
      <c r="A16" s="84" t="s">
        <v>180</v>
      </c>
      <c r="B16" s="34" t="s">
        <v>179</v>
      </c>
      <c r="C16" s="56" t="s">
        <v>182</v>
      </c>
      <c r="D16" s="57"/>
      <c r="E16" s="35">
        <v>35000</v>
      </c>
      <c r="F16" s="35">
        <v>35000</v>
      </c>
      <c r="G16" s="35">
        <v>0</v>
      </c>
      <c r="H16" s="35" t="s">
        <v>43</v>
      </c>
      <c r="I16" s="35" t="s">
        <v>43</v>
      </c>
      <c r="J16" s="35">
        <v>0</v>
      </c>
      <c r="K16" s="33">
        <f t="shared" si="0"/>
        <v>35000</v>
      </c>
      <c r="L16" s="33">
        <f t="shared" si="1"/>
        <v>35000</v>
      </c>
    </row>
    <row r="17" spans="1:12" ht="36">
      <c r="A17" s="84" t="s">
        <v>183</v>
      </c>
      <c r="B17" s="34" t="s">
        <v>179</v>
      </c>
      <c r="C17" s="56" t="s">
        <v>184</v>
      </c>
      <c r="D17" s="57"/>
      <c r="E17" s="35">
        <v>893600</v>
      </c>
      <c r="F17" s="35">
        <v>893600</v>
      </c>
      <c r="G17" s="35">
        <v>499957</v>
      </c>
      <c r="H17" s="35" t="s">
        <v>43</v>
      </c>
      <c r="I17" s="35" t="s">
        <v>43</v>
      </c>
      <c r="J17" s="35">
        <v>499957</v>
      </c>
      <c r="K17" s="33">
        <f t="shared" si="0"/>
        <v>393643</v>
      </c>
      <c r="L17" s="33">
        <f t="shared" si="1"/>
        <v>393643</v>
      </c>
    </row>
    <row r="18" spans="1:12" ht="72">
      <c r="A18" s="84" t="s">
        <v>185</v>
      </c>
      <c r="B18" s="34" t="s">
        <v>179</v>
      </c>
      <c r="C18" s="56" t="s">
        <v>186</v>
      </c>
      <c r="D18" s="57"/>
      <c r="E18" s="35">
        <v>243200</v>
      </c>
      <c r="F18" s="35">
        <v>243200</v>
      </c>
      <c r="G18" s="35">
        <v>0</v>
      </c>
      <c r="H18" s="35" t="s">
        <v>43</v>
      </c>
      <c r="I18" s="35" t="s">
        <v>43</v>
      </c>
      <c r="J18" s="35">
        <v>0</v>
      </c>
      <c r="K18" s="33">
        <f t="shared" ref="K18" si="2">E18-J18</f>
        <v>243200</v>
      </c>
      <c r="L18" s="33">
        <f t="shared" ref="L18" si="3">F18-J18</f>
        <v>243200</v>
      </c>
    </row>
    <row r="19" spans="1:12" ht="108">
      <c r="A19" s="84" t="s">
        <v>187</v>
      </c>
      <c r="B19" s="34" t="s">
        <v>179</v>
      </c>
      <c r="C19" s="56" t="s">
        <v>188</v>
      </c>
      <c r="D19" s="57"/>
      <c r="E19" s="35">
        <v>551500</v>
      </c>
      <c r="F19" s="35">
        <v>551500</v>
      </c>
      <c r="G19" s="35">
        <v>126396.92</v>
      </c>
      <c r="H19" s="35" t="s">
        <v>43</v>
      </c>
      <c r="I19" s="35" t="s">
        <v>43</v>
      </c>
      <c r="J19" s="35">
        <v>126396.92</v>
      </c>
      <c r="K19" s="33">
        <f t="shared" si="0"/>
        <v>425103.08</v>
      </c>
      <c r="L19" s="33">
        <f t="shared" si="1"/>
        <v>425103.08</v>
      </c>
    </row>
    <row r="20" spans="1:12" ht="72">
      <c r="A20" s="84" t="s">
        <v>180</v>
      </c>
      <c r="B20" s="34" t="s">
        <v>179</v>
      </c>
      <c r="C20" s="56" t="s">
        <v>189</v>
      </c>
      <c r="D20" s="57"/>
      <c r="E20" s="35">
        <v>764300</v>
      </c>
      <c r="F20" s="35">
        <v>764300</v>
      </c>
      <c r="G20" s="35">
        <v>233539.04</v>
      </c>
      <c r="H20" s="35" t="s">
        <v>43</v>
      </c>
      <c r="I20" s="35" t="s">
        <v>43</v>
      </c>
      <c r="J20" s="35">
        <v>233539.04</v>
      </c>
      <c r="K20" s="33">
        <f t="shared" si="0"/>
        <v>530760.95999999996</v>
      </c>
      <c r="L20" s="33">
        <f t="shared" si="1"/>
        <v>530760.95999999996</v>
      </c>
    </row>
    <row r="21" spans="1:12">
      <c r="A21" s="84" t="s">
        <v>190</v>
      </c>
      <c r="B21" s="34" t="s">
        <v>179</v>
      </c>
      <c r="C21" s="56" t="s">
        <v>191</v>
      </c>
      <c r="D21" s="57"/>
      <c r="E21" s="35">
        <v>98600</v>
      </c>
      <c r="F21" s="35">
        <v>98600</v>
      </c>
      <c r="G21" s="35">
        <v>39960.54</v>
      </c>
      <c r="H21" s="35" t="s">
        <v>43</v>
      </c>
      <c r="I21" s="35" t="s">
        <v>43</v>
      </c>
      <c r="J21" s="35">
        <v>39960.54</v>
      </c>
      <c r="K21" s="33">
        <f t="shared" si="0"/>
        <v>58639.46</v>
      </c>
      <c r="L21" s="33">
        <f t="shared" si="1"/>
        <v>58639.46</v>
      </c>
    </row>
    <row r="22" spans="1:12" ht="36">
      <c r="A22" s="84" t="s">
        <v>192</v>
      </c>
      <c r="B22" s="34" t="s">
        <v>179</v>
      </c>
      <c r="C22" s="56" t="s">
        <v>193</v>
      </c>
      <c r="D22" s="57"/>
      <c r="E22" s="35">
        <v>300</v>
      </c>
      <c r="F22" s="35">
        <v>300</v>
      </c>
      <c r="G22" s="35">
        <v>0</v>
      </c>
      <c r="H22" s="35" t="s">
        <v>43</v>
      </c>
      <c r="I22" s="35" t="s">
        <v>43</v>
      </c>
      <c r="J22" s="35">
        <v>0</v>
      </c>
      <c r="K22" s="33">
        <f t="shared" ref="K22" si="4">E22-J22</f>
        <v>300</v>
      </c>
      <c r="L22" s="33">
        <f t="shared" ref="L22" si="5">F22-J22</f>
        <v>300</v>
      </c>
    </row>
    <row r="23" spans="1:12">
      <c r="A23" s="84" t="s">
        <v>194</v>
      </c>
      <c r="B23" s="34" t="s">
        <v>179</v>
      </c>
      <c r="C23" s="56" t="s">
        <v>195</v>
      </c>
      <c r="D23" s="57"/>
      <c r="E23" s="35">
        <v>600</v>
      </c>
      <c r="F23" s="35">
        <v>600</v>
      </c>
      <c r="G23" s="35">
        <v>557</v>
      </c>
      <c r="H23" s="35" t="s">
        <v>43</v>
      </c>
      <c r="I23" s="35" t="s">
        <v>43</v>
      </c>
      <c r="J23" s="35">
        <v>557</v>
      </c>
      <c r="K23" s="33">
        <f t="shared" si="0"/>
        <v>43</v>
      </c>
      <c r="L23" s="33">
        <f t="shared" si="1"/>
        <v>43</v>
      </c>
    </row>
    <row r="24" spans="1:12">
      <c r="A24" s="84" t="s">
        <v>196</v>
      </c>
      <c r="B24" s="34" t="s">
        <v>179</v>
      </c>
      <c r="C24" s="56" t="s">
        <v>197</v>
      </c>
      <c r="D24" s="57"/>
      <c r="E24" s="35">
        <v>100</v>
      </c>
      <c r="F24" s="35">
        <v>100</v>
      </c>
      <c r="G24" s="35">
        <v>87.26</v>
      </c>
      <c r="H24" s="35" t="s">
        <v>43</v>
      </c>
      <c r="I24" s="35" t="s">
        <v>43</v>
      </c>
      <c r="J24" s="35">
        <v>87.26</v>
      </c>
      <c r="K24" s="33">
        <f t="shared" si="0"/>
        <v>12.739999999999995</v>
      </c>
      <c r="L24" s="33">
        <f t="shared" si="1"/>
        <v>12.739999999999995</v>
      </c>
    </row>
    <row r="25" spans="1:12" ht="72">
      <c r="A25" s="84" t="s">
        <v>180</v>
      </c>
      <c r="B25" s="34" t="s">
        <v>179</v>
      </c>
      <c r="C25" s="56" t="s">
        <v>198</v>
      </c>
      <c r="D25" s="57"/>
      <c r="E25" s="35">
        <v>805100</v>
      </c>
      <c r="F25" s="35">
        <v>805100</v>
      </c>
      <c r="G25" s="35">
        <v>0</v>
      </c>
      <c r="H25" s="35" t="s">
        <v>43</v>
      </c>
      <c r="I25" s="35" t="s">
        <v>43</v>
      </c>
      <c r="J25" s="35">
        <v>0</v>
      </c>
      <c r="K25" s="33">
        <f t="shared" ref="K25" si="6">E25-J25</f>
        <v>805100</v>
      </c>
      <c r="L25" s="33">
        <f t="shared" ref="L25" si="7">F25-J25</f>
        <v>805100</v>
      </c>
    </row>
    <row r="26" spans="1:12">
      <c r="A26" s="84" t="s">
        <v>159</v>
      </c>
      <c r="B26" s="34" t="s">
        <v>179</v>
      </c>
      <c r="C26" s="56" t="s">
        <v>199</v>
      </c>
      <c r="D26" s="57"/>
      <c r="E26" s="35">
        <v>89200</v>
      </c>
      <c r="F26" s="35">
        <v>89200</v>
      </c>
      <c r="G26" s="35">
        <v>22000</v>
      </c>
      <c r="H26" s="35" t="s">
        <v>43</v>
      </c>
      <c r="I26" s="35" t="s">
        <v>43</v>
      </c>
      <c r="J26" s="35">
        <v>22000</v>
      </c>
      <c r="K26" s="33">
        <f t="shared" si="0"/>
        <v>67200</v>
      </c>
      <c r="L26" s="33">
        <f t="shared" si="1"/>
        <v>67200</v>
      </c>
    </row>
    <row r="27" spans="1:12" ht="72">
      <c r="A27" s="84" t="s">
        <v>180</v>
      </c>
      <c r="B27" s="34" t="s">
        <v>179</v>
      </c>
      <c r="C27" s="56" t="s">
        <v>200</v>
      </c>
      <c r="D27" s="57"/>
      <c r="E27" s="35">
        <v>200</v>
      </c>
      <c r="F27" s="35">
        <v>200</v>
      </c>
      <c r="G27" s="35">
        <v>200</v>
      </c>
      <c r="H27" s="35" t="s">
        <v>43</v>
      </c>
      <c r="I27" s="35" t="s">
        <v>43</v>
      </c>
      <c r="J27" s="35">
        <v>200</v>
      </c>
      <c r="K27" s="33">
        <f t="shared" si="0"/>
        <v>0</v>
      </c>
      <c r="L27" s="33">
        <f t="shared" si="1"/>
        <v>0</v>
      </c>
    </row>
    <row r="28" spans="1:12">
      <c r="A28" s="84" t="s">
        <v>159</v>
      </c>
      <c r="B28" s="34" t="s">
        <v>179</v>
      </c>
      <c r="C28" s="56" t="s">
        <v>201</v>
      </c>
      <c r="D28" s="57"/>
      <c r="E28" s="35">
        <v>13000</v>
      </c>
      <c r="F28" s="35">
        <v>13000</v>
      </c>
      <c r="G28" s="35">
        <v>3300</v>
      </c>
      <c r="H28" s="35" t="s">
        <v>43</v>
      </c>
      <c r="I28" s="35" t="s">
        <v>43</v>
      </c>
      <c r="J28" s="35">
        <v>3300</v>
      </c>
      <c r="K28" s="33">
        <f t="shared" si="0"/>
        <v>9700</v>
      </c>
      <c r="L28" s="33">
        <f t="shared" si="1"/>
        <v>9700</v>
      </c>
    </row>
    <row r="29" spans="1:12">
      <c r="A29" s="84" t="s">
        <v>202</v>
      </c>
      <c r="B29" s="34" t="s">
        <v>179</v>
      </c>
      <c r="C29" s="56" t="s">
        <v>203</v>
      </c>
      <c r="D29" s="57"/>
      <c r="E29" s="35">
        <v>308400</v>
      </c>
      <c r="F29" s="35">
        <v>308400</v>
      </c>
      <c r="G29" s="35">
        <v>0</v>
      </c>
      <c r="H29" s="35" t="s">
        <v>43</v>
      </c>
      <c r="I29" s="35" t="s">
        <v>43</v>
      </c>
      <c r="J29" s="35">
        <v>0</v>
      </c>
      <c r="K29" s="33">
        <f t="shared" ref="K29:K31" si="8">E29-J29</f>
        <v>308400</v>
      </c>
      <c r="L29" s="33">
        <f t="shared" ref="L29:L31" si="9">F29-J29</f>
        <v>308400</v>
      </c>
    </row>
    <row r="30" spans="1:12">
      <c r="A30" s="84" t="s">
        <v>204</v>
      </c>
      <c r="B30" s="34" t="s">
        <v>179</v>
      </c>
      <c r="C30" s="56" t="s">
        <v>205</v>
      </c>
      <c r="D30" s="57"/>
      <c r="E30" s="35">
        <v>15000</v>
      </c>
      <c r="F30" s="35">
        <v>15000</v>
      </c>
      <c r="G30" s="35">
        <v>0</v>
      </c>
      <c r="H30" s="35" t="s">
        <v>43</v>
      </c>
      <c r="I30" s="35" t="s">
        <v>43</v>
      </c>
      <c r="J30" s="35">
        <v>0</v>
      </c>
      <c r="K30" s="33">
        <f t="shared" si="8"/>
        <v>15000</v>
      </c>
      <c r="L30" s="33">
        <f t="shared" si="9"/>
        <v>15000</v>
      </c>
    </row>
    <row r="31" spans="1:12" ht="72">
      <c r="A31" s="84" t="s">
        <v>180</v>
      </c>
      <c r="B31" s="34" t="s">
        <v>179</v>
      </c>
      <c r="C31" s="56" t="s">
        <v>206</v>
      </c>
      <c r="D31" s="57"/>
      <c r="E31" s="35">
        <v>5000</v>
      </c>
      <c r="F31" s="35">
        <v>5000</v>
      </c>
      <c r="G31" s="35">
        <v>0</v>
      </c>
      <c r="H31" s="35" t="s">
        <v>43</v>
      </c>
      <c r="I31" s="35" t="s">
        <v>43</v>
      </c>
      <c r="J31" s="35">
        <v>0</v>
      </c>
      <c r="K31" s="33">
        <f t="shared" si="8"/>
        <v>5000</v>
      </c>
      <c r="L31" s="33">
        <f t="shared" si="9"/>
        <v>5000</v>
      </c>
    </row>
    <row r="32" spans="1:12" ht="72">
      <c r="A32" s="84" t="s">
        <v>180</v>
      </c>
      <c r="B32" s="34" t="s">
        <v>179</v>
      </c>
      <c r="C32" s="56" t="s">
        <v>207</v>
      </c>
      <c r="D32" s="57"/>
      <c r="E32" s="35">
        <v>30000</v>
      </c>
      <c r="F32" s="35">
        <v>30000</v>
      </c>
      <c r="G32" s="35">
        <v>10080</v>
      </c>
      <c r="H32" s="35" t="s">
        <v>43</v>
      </c>
      <c r="I32" s="35" t="s">
        <v>43</v>
      </c>
      <c r="J32" s="35">
        <v>10080</v>
      </c>
      <c r="K32" s="33">
        <f t="shared" si="0"/>
        <v>19920</v>
      </c>
      <c r="L32" s="33">
        <f t="shared" si="1"/>
        <v>19920</v>
      </c>
    </row>
    <row r="33" spans="1:12">
      <c r="A33" s="84" t="s">
        <v>196</v>
      </c>
      <c r="B33" s="34" t="s">
        <v>179</v>
      </c>
      <c r="C33" s="56" t="s">
        <v>208</v>
      </c>
      <c r="D33" s="57"/>
      <c r="E33" s="35">
        <v>20000</v>
      </c>
      <c r="F33" s="35">
        <v>20000</v>
      </c>
      <c r="G33" s="35">
        <v>20000</v>
      </c>
      <c r="H33" s="35" t="s">
        <v>43</v>
      </c>
      <c r="I33" s="35" t="s">
        <v>43</v>
      </c>
      <c r="J33" s="35">
        <v>20000</v>
      </c>
      <c r="K33" s="33">
        <f t="shared" si="0"/>
        <v>0</v>
      </c>
      <c r="L33" s="33">
        <f t="shared" si="1"/>
        <v>0</v>
      </c>
    </row>
    <row r="34" spans="1:12" ht="72">
      <c r="A34" s="84" t="s">
        <v>180</v>
      </c>
      <c r="B34" s="34" t="s">
        <v>179</v>
      </c>
      <c r="C34" s="56" t="s">
        <v>209</v>
      </c>
      <c r="D34" s="57"/>
      <c r="E34" s="35">
        <v>16800</v>
      </c>
      <c r="F34" s="35">
        <v>16800</v>
      </c>
      <c r="G34" s="35">
        <v>2600</v>
      </c>
      <c r="H34" s="35" t="s">
        <v>43</v>
      </c>
      <c r="I34" s="35" t="s">
        <v>43</v>
      </c>
      <c r="J34" s="35">
        <v>2600</v>
      </c>
      <c r="K34" s="33">
        <f t="shared" si="0"/>
        <v>14200</v>
      </c>
      <c r="L34" s="33">
        <f t="shared" si="1"/>
        <v>14200</v>
      </c>
    </row>
    <row r="35" spans="1:12" ht="72">
      <c r="A35" s="84" t="s">
        <v>180</v>
      </c>
      <c r="B35" s="34" t="s">
        <v>179</v>
      </c>
      <c r="C35" s="56" t="s">
        <v>210</v>
      </c>
      <c r="D35" s="57"/>
      <c r="E35" s="35">
        <v>8800</v>
      </c>
      <c r="F35" s="35">
        <v>8800</v>
      </c>
      <c r="G35" s="35">
        <v>6300</v>
      </c>
      <c r="H35" s="35" t="s">
        <v>43</v>
      </c>
      <c r="I35" s="35" t="s">
        <v>43</v>
      </c>
      <c r="J35" s="35">
        <v>6300</v>
      </c>
      <c r="K35" s="33">
        <f t="shared" si="0"/>
        <v>2500</v>
      </c>
      <c r="L35" s="33">
        <f t="shared" si="1"/>
        <v>2500</v>
      </c>
    </row>
    <row r="36" spans="1:12" ht="72">
      <c r="A36" s="84" t="s">
        <v>180</v>
      </c>
      <c r="B36" s="34" t="s">
        <v>179</v>
      </c>
      <c r="C36" s="56" t="s">
        <v>211</v>
      </c>
      <c r="D36" s="57"/>
      <c r="E36" s="35">
        <v>13900</v>
      </c>
      <c r="F36" s="35">
        <v>13900</v>
      </c>
      <c r="G36" s="35">
        <v>0</v>
      </c>
      <c r="H36" s="35" t="s">
        <v>43</v>
      </c>
      <c r="I36" s="35" t="s">
        <v>43</v>
      </c>
      <c r="J36" s="35">
        <v>0</v>
      </c>
      <c r="K36" s="33">
        <f t="shared" ref="K36:K37" si="10">E36-J36</f>
        <v>13900</v>
      </c>
      <c r="L36" s="33">
        <f t="shared" ref="L36:L37" si="11">F36-J36</f>
        <v>13900</v>
      </c>
    </row>
    <row r="37" spans="1:12" ht="36">
      <c r="A37" s="84" t="s">
        <v>192</v>
      </c>
      <c r="B37" s="34" t="s">
        <v>179</v>
      </c>
      <c r="C37" s="56" t="s">
        <v>212</v>
      </c>
      <c r="D37" s="57"/>
      <c r="E37" s="35">
        <v>20200</v>
      </c>
      <c r="F37" s="35">
        <v>20200</v>
      </c>
      <c r="G37" s="35">
        <v>0</v>
      </c>
      <c r="H37" s="35" t="s">
        <v>43</v>
      </c>
      <c r="I37" s="35" t="s">
        <v>43</v>
      </c>
      <c r="J37" s="35">
        <v>0</v>
      </c>
      <c r="K37" s="33">
        <f t="shared" si="10"/>
        <v>20200</v>
      </c>
      <c r="L37" s="33">
        <f t="shared" si="11"/>
        <v>20200</v>
      </c>
    </row>
    <row r="38" spans="1:12" ht="36">
      <c r="A38" s="84" t="s">
        <v>183</v>
      </c>
      <c r="B38" s="34" t="s">
        <v>179</v>
      </c>
      <c r="C38" s="56" t="s">
        <v>213</v>
      </c>
      <c r="D38" s="57"/>
      <c r="E38" s="35">
        <v>185000</v>
      </c>
      <c r="F38" s="35">
        <v>185000</v>
      </c>
      <c r="G38" s="35">
        <v>20182.39</v>
      </c>
      <c r="H38" s="35" t="s">
        <v>43</v>
      </c>
      <c r="I38" s="35" t="s">
        <v>43</v>
      </c>
      <c r="J38" s="35">
        <v>20182.39</v>
      </c>
      <c r="K38" s="33">
        <f t="shared" si="0"/>
        <v>164817.60999999999</v>
      </c>
      <c r="L38" s="33">
        <f t="shared" si="1"/>
        <v>164817.60999999999</v>
      </c>
    </row>
    <row r="39" spans="1:12" ht="108">
      <c r="A39" s="84" t="s">
        <v>187</v>
      </c>
      <c r="B39" s="34" t="s">
        <v>179</v>
      </c>
      <c r="C39" s="56" t="s">
        <v>214</v>
      </c>
      <c r="D39" s="57"/>
      <c r="E39" s="35">
        <v>55200</v>
      </c>
      <c r="F39" s="35">
        <v>55200</v>
      </c>
      <c r="G39" s="35">
        <v>4473.16</v>
      </c>
      <c r="H39" s="35" t="s">
        <v>43</v>
      </c>
      <c r="I39" s="35" t="s">
        <v>43</v>
      </c>
      <c r="J39" s="35">
        <v>4473.16</v>
      </c>
      <c r="K39" s="33">
        <f t="shared" si="0"/>
        <v>50726.84</v>
      </c>
      <c r="L39" s="33">
        <f t="shared" si="1"/>
        <v>50726.84</v>
      </c>
    </row>
    <row r="40" spans="1:12" ht="72">
      <c r="A40" s="84" t="s">
        <v>180</v>
      </c>
      <c r="B40" s="34" t="s">
        <v>179</v>
      </c>
      <c r="C40" s="56" t="s">
        <v>215</v>
      </c>
      <c r="D40" s="57"/>
      <c r="E40" s="35">
        <v>30000</v>
      </c>
      <c r="F40" s="35">
        <v>30000</v>
      </c>
      <c r="G40" s="35">
        <v>0</v>
      </c>
      <c r="H40" s="35" t="s">
        <v>43</v>
      </c>
      <c r="I40" s="35" t="s">
        <v>43</v>
      </c>
      <c r="J40" s="35">
        <v>0</v>
      </c>
      <c r="K40" s="33">
        <f t="shared" ref="K40" si="12">E40-J40</f>
        <v>30000</v>
      </c>
      <c r="L40" s="33">
        <f t="shared" ref="L40" si="13">F40-J40</f>
        <v>30000</v>
      </c>
    </row>
    <row r="41" spans="1:12" ht="72">
      <c r="A41" s="84" t="s">
        <v>180</v>
      </c>
      <c r="B41" s="34" t="s">
        <v>179</v>
      </c>
      <c r="C41" s="56" t="s">
        <v>216</v>
      </c>
      <c r="D41" s="57"/>
      <c r="E41" s="35">
        <v>10000</v>
      </c>
      <c r="F41" s="35">
        <v>10000</v>
      </c>
      <c r="G41" s="35">
        <v>1500</v>
      </c>
      <c r="H41" s="35" t="s">
        <v>43</v>
      </c>
      <c r="I41" s="35" t="s">
        <v>43</v>
      </c>
      <c r="J41" s="35">
        <v>1500</v>
      </c>
      <c r="K41" s="33">
        <f t="shared" si="0"/>
        <v>8500</v>
      </c>
      <c r="L41" s="33">
        <f t="shared" si="1"/>
        <v>8500</v>
      </c>
    </row>
    <row r="42" spans="1:12" ht="72">
      <c r="A42" s="84" t="s">
        <v>180</v>
      </c>
      <c r="B42" s="34" t="s">
        <v>179</v>
      </c>
      <c r="C42" s="56" t="s">
        <v>217</v>
      </c>
      <c r="D42" s="57"/>
      <c r="E42" s="35">
        <v>424000</v>
      </c>
      <c r="F42" s="35">
        <v>424000</v>
      </c>
      <c r="G42" s="35">
        <v>40000</v>
      </c>
      <c r="H42" s="35" t="s">
        <v>43</v>
      </c>
      <c r="I42" s="35" t="s">
        <v>43</v>
      </c>
      <c r="J42" s="35">
        <v>40000</v>
      </c>
      <c r="K42" s="33">
        <f t="shared" si="0"/>
        <v>384000</v>
      </c>
      <c r="L42" s="33">
        <f t="shared" si="1"/>
        <v>384000</v>
      </c>
    </row>
    <row r="43" spans="1:12" ht="72">
      <c r="A43" s="84" t="s">
        <v>180</v>
      </c>
      <c r="B43" s="34" t="s">
        <v>179</v>
      </c>
      <c r="C43" s="56" t="s">
        <v>218</v>
      </c>
      <c r="D43" s="57"/>
      <c r="E43" s="35">
        <v>240000</v>
      </c>
      <c r="F43" s="35">
        <v>240000</v>
      </c>
      <c r="G43" s="35">
        <v>0</v>
      </c>
      <c r="H43" s="35" t="s">
        <v>43</v>
      </c>
      <c r="I43" s="35" t="s">
        <v>43</v>
      </c>
      <c r="J43" s="35">
        <v>0</v>
      </c>
      <c r="K43" s="33">
        <f t="shared" ref="K43" si="14">E43-J43</f>
        <v>240000</v>
      </c>
      <c r="L43" s="33">
        <f t="shared" ref="L43" si="15">F43-J43</f>
        <v>240000</v>
      </c>
    </row>
    <row r="44" spans="1:12" ht="72">
      <c r="A44" s="84" t="s">
        <v>180</v>
      </c>
      <c r="B44" s="34" t="s">
        <v>179</v>
      </c>
      <c r="C44" s="56" t="s">
        <v>219</v>
      </c>
      <c r="D44" s="57"/>
      <c r="E44" s="35">
        <v>76000</v>
      </c>
      <c r="F44" s="35">
        <v>76000</v>
      </c>
      <c r="G44" s="35">
        <v>9079</v>
      </c>
      <c r="H44" s="35" t="s">
        <v>43</v>
      </c>
      <c r="I44" s="35" t="s">
        <v>43</v>
      </c>
      <c r="J44" s="35">
        <v>9079</v>
      </c>
      <c r="K44" s="33">
        <f t="shared" si="0"/>
        <v>66921</v>
      </c>
      <c r="L44" s="33">
        <f t="shared" si="1"/>
        <v>66921</v>
      </c>
    </row>
    <row r="45" spans="1:12" ht="72">
      <c r="A45" s="84" t="s">
        <v>180</v>
      </c>
      <c r="B45" s="34" t="s">
        <v>179</v>
      </c>
      <c r="C45" s="56" t="s">
        <v>220</v>
      </c>
      <c r="D45" s="57"/>
      <c r="E45" s="35">
        <v>100000</v>
      </c>
      <c r="F45" s="35">
        <v>100000</v>
      </c>
      <c r="G45" s="35">
        <v>0</v>
      </c>
      <c r="H45" s="35" t="s">
        <v>43</v>
      </c>
      <c r="I45" s="35" t="s">
        <v>43</v>
      </c>
      <c r="J45" s="35">
        <v>0</v>
      </c>
      <c r="K45" s="33">
        <f t="shared" ref="K45:K47" si="16">E45-J45</f>
        <v>100000</v>
      </c>
      <c r="L45" s="33">
        <f t="shared" ref="L45:L47" si="17">F45-J45</f>
        <v>100000</v>
      </c>
    </row>
    <row r="46" spans="1:12" ht="72">
      <c r="A46" s="84" t="s">
        <v>180</v>
      </c>
      <c r="B46" s="34" t="s">
        <v>179</v>
      </c>
      <c r="C46" s="56" t="s">
        <v>221</v>
      </c>
      <c r="D46" s="57"/>
      <c r="E46" s="35">
        <v>13000</v>
      </c>
      <c r="F46" s="35">
        <v>13000</v>
      </c>
      <c r="G46" s="35">
        <v>0</v>
      </c>
      <c r="H46" s="35" t="s">
        <v>43</v>
      </c>
      <c r="I46" s="35" t="s">
        <v>43</v>
      </c>
      <c r="J46" s="35">
        <v>0</v>
      </c>
      <c r="K46" s="33">
        <f t="shared" si="16"/>
        <v>13000</v>
      </c>
      <c r="L46" s="33">
        <f t="shared" si="17"/>
        <v>13000</v>
      </c>
    </row>
    <row r="47" spans="1:12" ht="72">
      <c r="A47" s="84" t="s">
        <v>180</v>
      </c>
      <c r="B47" s="34" t="s">
        <v>179</v>
      </c>
      <c r="C47" s="56" t="s">
        <v>222</v>
      </c>
      <c r="D47" s="57"/>
      <c r="E47" s="35">
        <v>40000</v>
      </c>
      <c r="F47" s="35">
        <v>40000</v>
      </c>
      <c r="G47" s="35">
        <v>0</v>
      </c>
      <c r="H47" s="35" t="s">
        <v>43</v>
      </c>
      <c r="I47" s="35" t="s">
        <v>43</v>
      </c>
      <c r="J47" s="35">
        <v>0</v>
      </c>
      <c r="K47" s="33">
        <f t="shared" si="16"/>
        <v>40000</v>
      </c>
      <c r="L47" s="33">
        <f t="shared" si="17"/>
        <v>40000</v>
      </c>
    </row>
    <row r="48" spans="1:12">
      <c r="A48" s="84" t="s">
        <v>190</v>
      </c>
      <c r="B48" s="34" t="s">
        <v>179</v>
      </c>
      <c r="C48" s="56" t="s">
        <v>223</v>
      </c>
      <c r="D48" s="57"/>
      <c r="E48" s="35">
        <v>1597100</v>
      </c>
      <c r="F48" s="35">
        <v>1597100</v>
      </c>
      <c r="G48" s="35">
        <v>358502.95</v>
      </c>
      <c r="H48" s="35" t="s">
        <v>43</v>
      </c>
      <c r="I48" s="35" t="s">
        <v>43</v>
      </c>
      <c r="J48" s="35">
        <v>358502.95</v>
      </c>
      <c r="K48" s="33">
        <f t="shared" si="0"/>
        <v>1238597.05</v>
      </c>
      <c r="L48" s="33">
        <f t="shared" si="1"/>
        <v>1238597.05</v>
      </c>
    </row>
    <row r="49" spans="1:12" ht="72">
      <c r="A49" s="84" t="s">
        <v>180</v>
      </c>
      <c r="B49" s="34" t="s">
        <v>179</v>
      </c>
      <c r="C49" s="56" t="s">
        <v>224</v>
      </c>
      <c r="D49" s="57"/>
      <c r="E49" s="35">
        <v>38000</v>
      </c>
      <c r="F49" s="35">
        <v>38000</v>
      </c>
      <c r="G49" s="35">
        <v>0</v>
      </c>
      <c r="H49" s="35" t="s">
        <v>43</v>
      </c>
      <c r="I49" s="35" t="s">
        <v>43</v>
      </c>
      <c r="J49" s="35">
        <v>0</v>
      </c>
      <c r="K49" s="33">
        <f t="shared" ref="K49" si="18">E49-J49</f>
        <v>38000</v>
      </c>
      <c r="L49" s="33">
        <f t="shared" ref="L49" si="19">F49-J49</f>
        <v>38000</v>
      </c>
    </row>
    <row r="50" spans="1:12" ht="72">
      <c r="A50" s="84" t="s">
        <v>180</v>
      </c>
      <c r="B50" s="34" t="s">
        <v>179</v>
      </c>
      <c r="C50" s="56" t="s">
        <v>225</v>
      </c>
      <c r="D50" s="57"/>
      <c r="E50" s="35">
        <v>185000</v>
      </c>
      <c r="F50" s="35">
        <v>185000</v>
      </c>
      <c r="G50" s="35">
        <v>150000</v>
      </c>
      <c r="H50" s="35" t="s">
        <v>43</v>
      </c>
      <c r="I50" s="35" t="s">
        <v>43</v>
      </c>
      <c r="J50" s="35">
        <v>150000</v>
      </c>
      <c r="K50" s="33">
        <f t="shared" si="0"/>
        <v>35000</v>
      </c>
      <c r="L50" s="33">
        <f t="shared" si="1"/>
        <v>35000</v>
      </c>
    </row>
    <row r="51" spans="1:12" ht="72">
      <c r="A51" s="84" t="s">
        <v>180</v>
      </c>
      <c r="B51" s="34" t="s">
        <v>179</v>
      </c>
      <c r="C51" s="56" t="s">
        <v>226</v>
      </c>
      <c r="D51" s="57"/>
      <c r="E51" s="35">
        <v>47700</v>
      </c>
      <c r="F51" s="35">
        <v>47700</v>
      </c>
      <c r="G51" s="35">
        <v>0</v>
      </c>
      <c r="H51" s="35" t="s">
        <v>43</v>
      </c>
      <c r="I51" s="35" t="s">
        <v>43</v>
      </c>
      <c r="J51" s="35">
        <v>0</v>
      </c>
      <c r="K51" s="33">
        <f t="shared" ref="K51:K52" si="20">E51-J51</f>
        <v>47700</v>
      </c>
      <c r="L51" s="33">
        <f t="shared" ref="L51:L52" si="21">F51-J51</f>
        <v>47700</v>
      </c>
    </row>
    <row r="52" spans="1:12" ht="72">
      <c r="A52" s="84" t="s">
        <v>180</v>
      </c>
      <c r="B52" s="34" t="s">
        <v>179</v>
      </c>
      <c r="C52" s="56" t="s">
        <v>227</v>
      </c>
      <c r="D52" s="57"/>
      <c r="E52" s="35">
        <v>30000</v>
      </c>
      <c r="F52" s="35">
        <v>30000</v>
      </c>
      <c r="G52" s="35">
        <v>0</v>
      </c>
      <c r="H52" s="35" t="s">
        <v>43</v>
      </c>
      <c r="I52" s="35" t="s">
        <v>43</v>
      </c>
      <c r="J52" s="35">
        <v>0</v>
      </c>
      <c r="K52" s="33">
        <f t="shared" si="20"/>
        <v>30000</v>
      </c>
      <c r="L52" s="33">
        <f t="shared" si="21"/>
        <v>30000</v>
      </c>
    </row>
    <row r="53" spans="1:12" ht="72">
      <c r="A53" s="84" t="s">
        <v>180</v>
      </c>
      <c r="B53" s="34" t="s">
        <v>179</v>
      </c>
      <c r="C53" s="56" t="s">
        <v>228</v>
      </c>
      <c r="D53" s="57"/>
      <c r="E53" s="35">
        <v>15000</v>
      </c>
      <c r="F53" s="35">
        <v>15000</v>
      </c>
      <c r="G53" s="35">
        <v>7175</v>
      </c>
      <c r="H53" s="35" t="s">
        <v>43</v>
      </c>
      <c r="I53" s="35" t="s">
        <v>43</v>
      </c>
      <c r="J53" s="35">
        <v>7175</v>
      </c>
      <c r="K53" s="33">
        <f t="shared" si="0"/>
        <v>7825</v>
      </c>
      <c r="L53" s="33">
        <f t="shared" si="1"/>
        <v>7825</v>
      </c>
    </row>
    <row r="54" spans="1:12" ht="108">
      <c r="A54" s="84" t="s">
        <v>229</v>
      </c>
      <c r="B54" s="34" t="s">
        <v>179</v>
      </c>
      <c r="C54" s="56" t="s">
        <v>230</v>
      </c>
      <c r="D54" s="57"/>
      <c r="E54" s="35">
        <v>6230300</v>
      </c>
      <c r="F54" s="35">
        <v>6230300</v>
      </c>
      <c r="G54" s="35">
        <v>1386979.91</v>
      </c>
      <c r="H54" s="35" t="s">
        <v>43</v>
      </c>
      <c r="I54" s="35" t="s">
        <v>43</v>
      </c>
      <c r="J54" s="35">
        <v>1386979.91</v>
      </c>
      <c r="K54" s="33">
        <f t="shared" si="0"/>
        <v>4843320.09</v>
      </c>
      <c r="L54" s="33">
        <f t="shared" si="1"/>
        <v>4843320.09</v>
      </c>
    </row>
    <row r="55" spans="1:12" ht="36">
      <c r="A55" s="84" t="s">
        <v>231</v>
      </c>
      <c r="B55" s="34" t="s">
        <v>179</v>
      </c>
      <c r="C55" s="56" t="s">
        <v>232</v>
      </c>
      <c r="D55" s="57"/>
      <c r="E55" s="35">
        <v>2916100</v>
      </c>
      <c r="F55" s="35">
        <v>2916100</v>
      </c>
      <c r="G55" s="35">
        <v>0</v>
      </c>
      <c r="H55" s="35" t="s">
        <v>43</v>
      </c>
      <c r="I55" s="35" t="s">
        <v>43</v>
      </c>
      <c r="J55" s="35">
        <v>0</v>
      </c>
      <c r="K55" s="33">
        <f t="shared" ref="K55" si="22">E55-J55</f>
        <v>2916100</v>
      </c>
      <c r="L55" s="33">
        <f t="shared" ref="L55" si="23">F55-J55</f>
        <v>2916100</v>
      </c>
    </row>
    <row r="56" spans="1:12">
      <c r="A56" s="84" t="s">
        <v>159</v>
      </c>
      <c r="B56" s="34" t="s">
        <v>179</v>
      </c>
      <c r="C56" s="56" t="s">
        <v>233</v>
      </c>
      <c r="D56" s="57"/>
      <c r="E56" s="35">
        <v>24000</v>
      </c>
      <c r="F56" s="35">
        <v>24000</v>
      </c>
      <c r="G56" s="35">
        <v>6000</v>
      </c>
      <c r="H56" s="35" t="s">
        <v>43</v>
      </c>
      <c r="I56" s="35" t="s">
        <v>43</v>
      </c>
      <c r="J56" s="35">
        <v>6000</v>
      </c>
      <c r="K56" s="33">
        <f t="shared" si="0"/>
        <v>18000</v>
      </c>
      <c r="L56" s="33">
        <f t="shared" si="1"/>
        <v>18000</v>
      </c>
    </row>
    <row r="57" spans="1:12" ht="36">
      <c r="A57" s="84" t="s">
        <v>234</v>
      </c>
      <c r="B57" s="34" t="s">
        <v>179</v>
      </c>
      <c r="C57" s="56" t="s">
        <v>235</v>
      </c>
      <c r="D57" s="57"/>
      <c r="E57" s="35">
        <v>137000</v>
      </c>
      <c r="F57" s="35">
        <v>137000</v>
      </c>
      <c r="G57" s="35">
        <v>24177.919999999998</v>
      </c>
      <c r="H57" s="35" t="s">
        <v>43</v>
      </c>
      <c r="I57" s="35" t="s">
        <v>43</v>
      </c>
      <c r="J57" s="35">
        <v>24177.919999999998</v>
      </c>
      <c r="K57" s="33">
        <f t="shared" si="0"/>
        <v>112822.08</v>
      </c>
      <c r="L57" s="33">
        <f t="shared" si="1"/>
        <v>112822.08</v>
      </c>
    </row>
    <row r="58" spans="1:12" ht="72">
      <c r="A58" s="84" t="s">
        <v>180</v>
      </c>
      <c r="B58" s="34" t="s">
        <v>179</v>
      </c>
      <c r="C58" s="56" t="s">
        <v>236</v>
      </c>
      <c r="D58" s="57"/>
      <c r="E58" s="35">
        <v>17500</v>
      </c>
      <c r="F58" s="35">
        <v>17500</v>
      </c>
      <c r="G58" s="35">
        <v>0</v>
      </c>
      <c r="H58" s="35" t="s">
        <v>43</v>
      </c>
      <c r="I58" s="35" t="s">
        <v>43</v>
      </c>
      <c r="J58" s="35">
        <v>0</v>
      </c>
      <c r="K58" s="33">
        <f t="shared" ref="K58" si="24">E58-J58</f>
        <v>17500</v>
      </c>
      <c r="L58" s="33">
        <f t="shared" ref="L58" si="25">F58-J58</f>
        <v>17500</v>
      </c>
    </row>
    <row r="59" spans="1:12" ht="36">
      <c r="A59" s="83" t="s">
        <v>237</v>
      </c>
      <c r="B59" s="32" t="s">
        <v>238</v>
      </c>
      <c r="C59" s="69" t="s">
        <v>44</v>
      </c>
      <c r="D59" s="70"/>
      <c r="E59" s="33" t="s">
        <v>44</v>
      </c>
      <c r="F59" s="33" t="s">
        <v>44</v>
      </c>
      <c r="G59" s="33">
        <v>-1547788.11</v>
      </c>
      <c r="H59" s="33" t="s">
        <v>43</v>
      </c>
      <c r="I59" s="33" t="s">
        <v>43</v>
      </c>
      <c r="J59" s="33">
        <f t="shared" ref="J59" si="26">IF(IF(G59="-",0,G59)+IF(H59="-",0,H59)+IF(I59="-",0,I59)=0,"-",IF(G59="-",0,G59)+IF(H59="-",0,H59)+IF(I59="-",0,I59))</f>
        <v>-1547788.11</v>
      </c>
      <c r="K59" s="33" t="s">
        <v>44</v>
      </c>
      <c r="L59" s="33" t="s">
        <v>44</v>
      </c>
    </row>
  </sheetData>
  <mergeCells count="61">
    <mergeCell ref="C55:D55"/>
    <mergeCell ref="C56:D56"/>
    <mergeCell ref="C57:D57"/>
    <mergeCell ref="C58:D58"/>
    <mergeCell ref="C59:D59"/>
    <mergeCell ref="C54:D54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C13:D13"/>
    <mergeCell ref="C14:D14"/>
    <mergeCell ref="C15:D15"/>
    <mergeCell ref="C16:D16"/>
    <mergeCell ref="C17:D17"/>
    <mergeCell ref="A4:A11"/>
    <mergeCell ref="B4:B11"/>
    <mergeCell ref="G4:J5"/>
    <mergeCell ref="J6:J11"/>
    <mergeCell ref="C4:D11"/>
  </mergeCells>
  <pageMargins left="0.39370078740157483" right="0.39370078740157483" top="0.78740157480314965" bottom="0.39370078740157483" header="0.51181102362204722" footer="0.51181102362204722"/>
  <pageSetup paperSize="9" scale="4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showGridLines="0" tabSelected="1" topLeftCell="A7" workbookViewId="0">
      <selection activeCell="H21" sqref="H21"/>
    </sheetView>
  </sheetViews>
  <sheetFormatPr defaultRowHeight="12.75" customHeight="1"/>
  <cols>
    <col min="1" max="1" width="46" customWidth="1"/>
    <col min="2" max="2" width="5.5703125" customWidth="1"/>
    <col min="3" max="3" width="40.7109375" style="38" customWidth="1"/>
    <col min="4" max="5" width="17.140625" style="38" customWidth="1"/>
    <col min="6" max="7" width="11.42578125" style="38" customWidth="1"/>
    <col min="8" max="9" width="16.7109375" style="38" customWidth="1"/>
  </cols>
  <sheetData>
    <row r="1" spans="1:9" ht="11.1" customHeight="1">
      <c r="A1" s="74" t="s">
        <v>239</v>
      </c>
      <c r="B1" s="74"/>
      <c r="C1" s="74"/>
      <c r="D1" s="74"/>
      <c r="E1" s="74"/>
      <c r="F1" s="74"/>
      <c r="G1" s="74"/>
      <c r="H1" s="74"/>
      <c r="I1" s="74"/>
    </row>
    <row r="2" spans="1:9" ht="13.15" customHeight="1">
      <c r="A2" s="39" t="s">
        <v>240</v>
      </c>
      <c r="B2" s="39"/>
      <c r="C2" s="39"/>
      <c r="D2" s="39"/>
      <c r="E2" s="39"/>
      <c r="F2" s="39"/>
      <c r="G2" s="39"/>
      <c r="H2" s="39"/>
      <c r="I2" s="39"/>
    </row>
    <row r="3" spans="1:9" ht="9" customHeight="1">
      <c r="A3" s="9"/>
      <c r="B3" s="10"/>
      <c r="C3" s="87"/>
      <c r="D3" s="86"/>
      <c r="E3" s="86"/>
      <c r="F3" s="86"/>
      <c r="G3" s="86"/>
      <c r="H3" s="86"/>
      <c r="I3" s="87"/>
    </row>
    <row r="4" spans="1:9" ht="12.75" customHeight="1">
      <c r="A4" s="75" t="s">
        <v>25</v>
      </c>
      <c r="B4" s="71" t="s">
        <v>26</v>
      </c>
      <c r="C4" s="88" t="s">
        <v>241</v>
      </c>
      <c r="D4" s="89" t="s">
        <v>28</v>
      </c>
      <c r="E4" s="123" t="s">
        <v>29</v>
      </c>
      <c r="F4" s="124"/>
      <c r="G4" s="124"/>
      <c r="H4" s="125"/>
      <c r="I4" s="126" t="s">
        <v>30</v>
      </c>
    </row>
    <row r="5" spans="1:9" ht="12.75" customHeight="1">
      <c r="A5" s="76"/>
      <c r="B5" s="72"/>
      <c r="C5" s="91"/>
      <c r="D5" s="92"/>
      <c r="E5" s="93" t="s">
        <v>31</v>
      </c>
      <c r="F5" s="93" t="s">
        <v>32</v>
      </c>
      <c r="G5" s="93" t="s">
        <v>33</v>
      </c>
      <c r="H5" s="94" t="s">
        <v>34</v>
      </c>
      <c r="I5" s="96"/>
    </row>
    <row r="6" spans="1:9" ht="12.75" customHeight="1">
      <c r="A6" s="76"/>
      <c r="B6" s="72"/>
      <c r="C6" s="91"/>
      <c r="D6" s="92"/>
      <c r="E6" s="92"/>
      <c r="F6" s="90"/>
      <c r="G6" s="90"/>
      <c r="H6" s="95"/>
      <c r="I6" s="96"/>
    </row>
    <row r="7" spans="1:9" ht="12.75" customHeight="1">
      <c r="A7" s="76"/>
      <c r="B7" s="72"/>
      <c r="C7" s="91"/>
      <c r="D7" s="92"/>
      <c r="E7" s="92"/>
      <c r="F7" s="90"/>
      <c r="G7" s="90"/>
      <c r="H7" s="95"/>
      <c r="I7" s="96"/>
    </row>
    <row r="8" spans="1:9" ht="12.75" customHeight="1">
      <c r="A8" s="76"/>
      <c r="B8" s="72"/>
      <c r="C8" s="91"/>
      <c r="D8" s="92"/>
      <c r="E8" s="92"/>
      <c r="F8" s="90"/>
      <c r="G8" s="90"/>
      <c r="H8" s="95"/>
      <c r="I8" s="96"/>
    </row>
    <row r="9" spans="1:9" ht="12.75" customHeight="1">
      <c r="A9" s="76"/>
      <c r="B9" s="72"/>
      <c r="C9" s="91"/>
      <c r="D9" s="92"/>
      <c r="E9" s="92"/>
      <c r="F9" s="90"/>
      <c r="G9" s="90"/>
      <c r="H9" s="95"/>
      <c r="I9" s="96"/>
    </row>
    <row r="10" spans="1:9" ht="12.75" customHeight="1">
      <c r="A10" s="77"/>
      <c r="B10" s="73"/>
      <c r="C10" s="98"/>
      <c r="D10" s="99"/>
      <c r="E10" s="99"/>
      <c r="F10" s="97"/>
      <c r="G10" s="97"/>
      <c r="H10" s="100"/>
      <c r="I10" s="101"/>
    </row>
    <row r="11" spans="1:9" ht="13.5" customHeight="1">
      <c r="A11" s="3">
        <v>1</v>
      </c>
      <c r="B11" s="4">
        <v>2</v>
      </c>
      <c r="C11" s="127">
        <v>3</v>
      </c>
      <c r="D11" s="102" t="s">
        <v>35</v>
      </c>
      <c r="E11" s="103" t="s">
        <v>36</v>
      </c>
      <c r="F11" s="102" t="s">
        <v>37</v>
      </c>
      <c r="G11" s="102" t="s">
        <v>38</v>
      </c>
      <c r="H11" s="102" t="s">
        <v>39</v>
      </c>
      <c r="I11" s="104" t="s">
        <v>40</v>
      </c>
    </row>
    <row r="12" spans="1:9" ht="24.6" customHeight="1">
      <c r="A12" s="5" t="s">
        <v>242</v>
      </c>
      <c r="B12" s="6" t="s">
        <v>243</v>
      </c>
      <c r="C12" s="105" t="s">
        <v>44</v>
      </c>
      <c r="D12" s="106">
        <v>5012000</v>
      </c>
      <c r="E12" s="106">
        <v>1547788.11</v>
      </c>
      <c r="F12" s="106" t="s">
        <v>43</v>
      </c>
      <c r="G12" s="106" t="s">
        <v>43</v>
      </c>
      <c r="H12" s="106">
        <f>IF(IF(OR(E12="-",E12="x"),0,E12)+IF(OR(F12="-",F12="x"),0,F12)+IF(OR(G12="-",G12="x"),0,G12)=0,"-",IF(OR(E12="-",E12="x"),0,E12)+IF(OR(F12="-",F12="x"),0,F12)+IF(OR(G12="-",G12="x"),0,G12))</f>
        <v>1547788.11</v>
      </c>
      <c r="I12" s="106" t="s">
        <v>43</v>
      </c>
    </row>
    <row r="13" spans="1:9" ht="15">
      <c r="A13" s="7" t="s">
        <v>244</v>
      </c>
      <c r="B13" s="8"/>
      <c r="C13" s="107"/>
      <c r="D13" s="108"/>
      <c r="E13" s="108"/>
      <c r="F13" s="108"/>
      <c r="G13" s="108"/>
      <c r="H13" s="108"/>
      <c r="I13" s="108"/>
    </row>
    <row r="14" spans="1:9" ht="24.6" customHeight="1">
      <c r="A14" s="5" t="s">
        <v>245</v>
      </c>
      <c r="B14" s="6" t="s">
        <v>246</v>
      </c>
      <c r="C14" s="105" t="s">
        <v>44</v>
      </c>
      <c r="D14" s="106" t="s">
        <v>43</v>
      </c>
      <c r="E14" s="106" t="s">
        <v>43</v>
      </c>
      <c r="F14" s="106" t="s">
        <v>43</v>
      </c>
      <c r="G14" s="106" t="s">
        <v>43</v>
      </c>
      <c r="H14" s="106" t="str">
        <f>IF(IF(OR(E14="-",E14="x"),0,E14)+IF(OR(F14="-",F14="x"),0,F14)+IF(OR(G14="-",G14="x"),0,G14)=0,"-",IF(OR(E14="-",E14="x"),0,E14)+IF(OR(F14="-",F14="x"),0,F14)+IF(OR(G14="-",G14="x"),0,G14))</f>
        <v>-</v>
      </c>
      <c r="I14" s="106" t="s">
        <v>43</v>
      </c>
    </row>
    <row r="15" spans="1:9" ht="15">
      <c r="A15" s="7" t="s">
        <v>247</v>
      </c>
      <c r="B15" s="8"/>
      <c r="C15" s="107"/>
      <c r="D15" s="108"/>
      <c r="E15" s="108"/>
      <c r="F15" s="108"/>
      <c r="G15" s="108"/>
      <c r="H15" s="108"/>
      <c r="I15" s="108"/>
    </row>
    <row r="16" spans="1:9" ht="15.75">
      <c r="A16" s="5" t="s">
        <v>248</v>
      </c>
      <c r="B16" s="6" t="s">
        <v>249</v>
      </c>
      <c r="C16" s="105" t="s">
        <v>44</v>
      </c>
      <c r="D16" s="106" t="s">
        <v>43</v>
      </c>
      <c r="E16" s="106" t="s">
        <v>43</v>
      </c>
      <c r="F16" s="106" t="s">
        <v>43</v>
      </c>
      <c r="G16" s="106" t="s">
        <v>43</v>
      </c>
      <c r="H16" s="106" t="str">
        <f>IF(IF(OR(E16="-",E16="x"),0,E16)+IF(OR(F16="-",F16="x"),0,F16)+IF(OR(G16="-",G16="x"),0,G16)=0,"-",IF(OR(E16="-",E16="x"),0,E16)+IF(OR(F16="-",F16="x"),0,F16)+IF(OR(G16="-",G16="x"),0,G16))</f>
        <v>-</v>
      </c>
      <c r="I16" s="106" t="s">
        <v>43</v>
      </c>
    </row>
    <row r="17" spans="1:9" ht="15">
      <c r="A17" s="7" t="s">
        <v>247</v>
      </c>
      <c r="B17" s="8"/>
      <c r="C17" s="107"/>
      <c r="D17" s="108"/>
      <c r="E17" s="108"/>
      <c r="F17" s="108"/>
      <c r="G17" s="108"/>
      <c r="H17" s="108"/>
      <c r="I17" s="108"/>
    </row>
    <row r="18" spans="1:9" ht="15.75">
      <c r="A18" s="5" t="s">
        <v>250</v>
      </c>
      <c r="B18" s="6" t="s">
        <v>251</v>
      </c>
      <c r="C18" s="105"/>
      <c r="D18" s="106" t="s">
        <v>43</v>
      </c>
      <c r="E18" s="106" t="s">
        <v>44</v>
      </c>
      <c r="F18" s="106" t="s">
        <v>43</v>
      </c>
      <c r="G18" s="106" t="s">
        <v>43</v>
      </c>
      <c r="H18" s="106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106" t="s">
        <v>43</v>
      </c>
    </row>
    <row r="19" spans="1:9" ht="15.75">
      <c r="A19" s="5" t="s">
        <v>252</v>
      </c>
      <c r="B19" s="6" t="s">
        <v>253</v>
      </c>
      <c r="C19" s="105"/>
      <c r="D19" s="106">
        <v>-11351700</v>
      </c>
      <c r="E19" s="106" t="s">
        <v>44</v>
      </c>
      <c r="F19" s="106" t="s">
        <v>43</v>
      </c>
      <c r="G19" s="106" t="s">
        <v>43</v>
      </c>
      <c r="H19" s="106" t="str">
        <f t="shared" si="0"/>
        <v>-</v>
      </c>
      <c r="I19" s="106" t="s">
        <v>44</v>
      </c>
    </row>
    <row r="20" spans="1:9" ht="15.75">
      <c r="A20" s="5" t="s">
        <v>254</v>
      </c>
      <c r="B20" s="6" t="s">
        <v>255</v>
      </c>
      <c r="C20" s="105"/>
      <c r="D20" s="106">
        <v>16363700</v>
      </c>
      <c r="E20" s="106" t="s">
        <v>44</v>
      </c>
      <c r="F20" s="106" t="s">
        <v>43</v>
      </c>
      <c r="G20" s="106" t="s">
        <v>43</v>
      </c>
      <c r="H20" s="106" t="str">
        <f t="shared" si="0"/>
        <v>-</v>
      </c>
      <c r="I20" s="106" t="s">
        <v>44</v>
      </c>
    </row>
    <row r="21" spans="1:9" ht="15.75">
      <c r="A21" s="5" t="s">
        <v>256</v>
      </c>
      <c r="B21" s="6" t="s">
        <v>257</v>
      </c>
      <c r="C21" s="105" t="s">
        <v>44</v>
      </c>
      <c r="D21" s="106" t="s">
        <v>44</v>
      </c>
      <c r="E21" s="106">
        <v>1547788.11</v>
      </c>
      <c r="F21" s="106" t="s">
        <v>43</v>
      </c>
      <c r="G21" s="106" t="s">
        <v>43</v>
      </c>
      <c r="H21" s="106">
        <f t="shared" si="0"/>
        <v>1547788.11</v>
      </c>
      <c r="I21" s="106" t="s">
        <v>44</v>
      </c>
    </row>
    <row r="22" spans="1:9" ht="36.950000000000003" customHeight="1">
      <c r="A22" s="7" t="s">
        <v>258</v>
      </c>
      <c r="B22" s="8" t="s">
        <v>259</v>
      </c>
      <c r="C22" s="107" t="s">
        <v>44</v>
      </c>
      <c r="D22" s="108" t="s">
        <v>44</v>
      </c>
      <c r="E22" s="106">
        <v>1547788.11</v>
      </c>
      <c r="F22" s="108" t="s">
        <v>43</v>
      </c>
      <c r="G22" s="108" t="s">
        <v>44</v>
      </c>
      <c r="H22" s="108">
        <f t="shared" si="0"/>
        <v>1547788.11</v>
      </c>
      <c r="I22" s="108" t="s">
        <v>44</v>
      </c>
    </row>
    <row r="23" spans="1:9" ht="36.950000000000003" customHeight="1">
      <c r="A23" s="7" t="s">
        <v>260</v>
      </c>
      <c r="B23" s="8" t="s">
        <v>261</v>
      </c>
      <c r="C23" s="107" t="s">
        <v>44</v>
      </c>
      <c r="D23" s="108" t="s">
        <v>44</v>
      </c>
      <c r="E23" s="106">
        <v>1547788.11</v>
      </c>
      <c r="F23" s="108" t="s">
        <v>44</v>
      </c>
      <c r="G23" s="108" t="s">
        <v>44</v>
      </c>
      <c r="H23" s="108">
        <f t="shared" si="0"/>
        <v>1547788.11</v>
      </c>
      <c r="I23" s="108" t="s">
        <v>44</v>
      </c>
    </row>
    <row r="24" spans="1:9" ht="24.6" customHeight="1">
      <c r="A24" s="7" t="s">
        <v>262</v>
      </c>
      <c r="B24" s="8" t="s">
        <v>263</v>
      </c>
      <c r="C24" s="107" t="s">
        <v>44</v>
      </c>
      <c r="D24" s="108" t="s">
        <v>44</v>
      </c>
      <c r="E24" s="108" t="s">
        <v>43</v>
      </c>
      <c r="F24" s="108" t="s">
        <v>43</v>
      </c>
      <c r="G24" s="108" t="s">
        <v>44</v>
      </c>
      <c r="H24" s="108" t="str">
        <f t="shared" si="0"/>
        <v>-</v>
      </c>
      <c r="I24" s="108" t="s">
        <v>44</v>
      </c>
    </row>
    <row r="25" spans="1:9" ht="24.6" customHeight="1">
      <c r="A25" s="7" t="s">
        <v>264</v>
      </c>
      <c r="B25" s="8" t="s">
        <v>265</v>
      </c>
      <c r="C25" s="107" t="s">
        <v>44</v>
      </c>
      <c r="D25" s="108" t="s">
        <v>44</v>
      </c>
      <c r="E25" s="108" t="s">
        <v>44</v>
      </c>
      <c r="F25" s="108" t="s">
        <v>43</v>
      </c>
      <c r="G25" s="108" t="s">
        <v>43</v>
      </c>
      <c r="H25" s="108" t="str">
        <f t="shared" si="0"/>
        <v>-</v>
      </c>
      <c r="I25" s="108" t="s">
        <v>44</v>
      </c>
    </row>
    <row r="26" spans="1:9" ht="24.6" customHeight="1">
      <c r="A26" s="7" t="s">
        <v>266</v>
      </c>
      <c r="B26" s="8" t="s">
        <v>267</v>
      </c>
      <c r="C26" s="107" t="s">
        <v>44</v>
      </c>
      <c r="D26" s="108" t="s">
        <v>44</v>
      </c>
      <c r="E26" s="108" t="s">
        <v>44</v>
      </c>
      <c r="F26" s="108" t="s">
        <v>43</v>
      </c>
      <c r="G26" s="108" t="s">
        <v>43</v>
      </c>
      <c r="H26" s="108" t="str">
        <f t="shared" si="0"/>
        <v>-</v>
      </c>
      <c r="I26" s="108" t="s">
        <v>44</v>
      </c>
    </row>
    <row r="27" spans="1:9" ht="15">
      <c r="A27" s="7" t="s">
        <v>268</v>
      </c>
      <c r="B27" s="8" t="s">
        <v>269</v>
      </c>
      <c r="C27" s="107" t="s">
        <v>44</v>
      </c>
      <c r="D27" s="108" t="s">
        <v>44</v>
      </c>
      <c r="E27" s="108" t="s">
        <v>44</v>
      </c>
      <c r="F27" s="108" t="s">
        <v>43</v>
      </c>
      <c r="G27" s="108" t="s">
        <v>43</v>
      </c>
      <c r="H27" s="108" t="str">
        <f t="shared" si="0"/>
        <v>-</v>
      </c>
      <c r="I27" s="108" t="s">
        <v>44</v>
      </c>
    </row>
    <row r="28" spans="1:9" ht="12.75" customHeight="1">
      <c r="A28" s="11"/>
      <c r="B28" s="12"/>
      <c r="C28" s="128"/>
      <c r="D28" s="129"/>
      <c r="E28" s="129"/>
      <c r="F28" s="129"/>
      <c r="G28" s="129"/>
      <c r="H28" s="129"/>
      <c r="I28" s="129"/>
    </row>
    <row r="30" spans="1:9" ht="32.25" customHeight="1">
      <c r="A30" s="2"/>
      <c r="B30" s="1"/>
      <c r="C30" s="37"/>
      <c r="D30" s="130"/>
      <c r="E30" s="130"/>
      <c r="F30" s="130"/>
      <c r="G30" s="130"/>
      <c r="H30" s="130"/>
      <c r="I30" s="130"/>
    </row>
    <row r="31" spans="1:9" ht="12.75" customHeight="1">
      <c r="A31" s="2" t="s">
        <v>270</v>
      </c>
      <c r="D31" s="87"/>
      <c r="E31" s="87"/>
      <c r="F31" s="87"/>
      <c r="G31" s="86"/>
      <c r="H31" s="130"/>
      <c r="I31" s="130"/>
    </row>
    <row r="32" spans="1:9" ht="9.9499999999999993" customHeight="1">
      <c r="D32" s="131"/>
      <c r="E32" s="131"/>
      <c r="F32" s="132"/>
      <c r="G32" s="86"/>
      <c r="H32" s="133"/>
      <c r="I32" s="133"/>
    </row>
    <row r="33" spans="1:9" ht="9.9499999999999993" customHeight="1">
      <c r="A33" s="2"/>
      <c r="B33" s="1"/>
      <c r="C33" s="131"/>
      <c r="D33" s="134"/>
      <c r="E33" s="134"/>
      <c r="F33" s="134"/>
      <c r="G33" s="134"/>
      <c r="H33" s="134"/>
      <c r="I33" s="134"/>
    </row>
  </sheetData>
  <mergeCells count="15">
    <mergeCell ref="H32:I32"/>
    <mergeCell ref="H31:I31"/>
    <mergeCell ref="D30:I30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/>
  <sheetData>
    <row r="1" spans="1:2">
      <c r="A1" t="s">
        <v>271</v>
      </c>
      <c r="B1" t="s">
        <v>36</v>
      </c>
    </row>
    <row r="2" spans="1:2">
      <c r="A2" t="s">
        <v>272</v>
      </c>
      <c r="B2" t="s">
        <v>273</v>
      </c>
    </row>
    <row r="3" spans="1:2">
      <c r="A3" t="s">
        <v>274</v>
      </c>
      <c r="B3" t="s">
        <v>275</v>
      </c>
    </row>
    <row r="4" spans="1:2">
      <c r="A4" t="s">
        <v>276</v>
      </c>
      <c r="B4" t="s">
        <v>243</v>
      </c>
    </row>
    <row r="5" spans="1:2">
      <c r="A5" t="s">
        <v>277</v>
      </c>
      <c r="B5" t="s">
        <v>278</v>
      </c>
    </row>
    <row r="6" spans="1:2">
      <c r="A6" t="s">
        <v>279</v>
      </c>
      <c r="B6" t="s">
        <v>35</v>
      </c>
    </row>
    <row r="7" spans="1:2">
      <c r="A7" t="s">
        <v>280</v>
      </c>
      <c r="B7" t="s">
        <v>46</v>
      </c>
    </row>
    <row r="8" spans="1:2">
      <c r="A8" t="s">
        <v>281</v>
      </c>
      <c r="B8" t="s">
        <v>9</v>
      </c>
    </row>
    <row r="9" spans="1:2">
      <c r="A9" t="s">
        <v>282</v>
      </c>
      <c r="B9" t="s">
        <v>283</v>
      </c>
    </row>
    <row r="10" spans="1:2">
      <c r="A10" t="s">
        <v>284</v>
      </c>
      <c r="B10" t="s">
        <v>46</v>
      </c>
    </row>
    <row r="11" spans="1:2">
      <c r="A11" t="s">
        <v>285</v>
      </c>
      <c r="B11" t="s">
        <v>286</v>
      </c>
    </row>
    <row r="12" spans="1:2">
      <c r="A12" t="s">
        <v>287</v>
      </c>
      <c r="B12" t="s">
        <v>46</v>
      </c>
    </row>
    <row r="13" spans="1:2">
      <c r="A13" t="s">
        <v>288</v>
      </c>
      <c r="B13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rep:2.53.0.45</dc:description>
  <cp:lastModifiedBy>User</cp:lastModifiedBy>
  <cp:lastPrinted>2021-04-02T12:22:25Z</cp:lastPrinted>
  <dcterms:created xsi:type="dcterms:W3CDTF">2021-04-02T07:46:14Z</dcterms:created>
  <dcterms:modified xsi:type="dcterms:W3CDTF">2021-04-02T12:23:02Z</dcterms:modified>
</cp:coreProperties>
</file>